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dienbearbeitung\E-Statistiken\KJ 2019\"/>
    </mc:Choice>
  </mc:AlternateContent>
  <xr:revisionPtr revIDLastSave="0" documentId="8_{E21AE94D-742B-4551-944B-4F983C3E812B}" xr6:coauthVersionLast="36" xr6:coauthVersionMax="36" xr10:uidLastSave="{00000000-0000-0000-0000-000000000000}"/>
  <bookViews>
    <workbookView xWindow="0" yWindow="0" windowWidth="28800" windowHeight="11625" tabRatio="823" xr2:uid="{95FDA60F-0D77-4DD2-B9DA-1BB7C4F8F553}"/>
  </bookViews>
  <sheets>
    <sheet name="DB" sheetId="29" r:id="rId1"/>
    <sheet name="Einzeltitel" sheetId="23" r:id="rId2"/>
    <sheet name="Allen" sheetId="18" r:id="rId3"/>
    <sheet name="Brill" sheetId="1" r:id="rId4"/>
    <sheet name="Brepols" sheetId="19" r:id="rId5"/>
    <sheet name="CUP" sheetId="2" r:id="rId6"/>
    <sheet name="De Gruyter" sheetId="3" r:id="rId7"/>
    <sheet name="Duncker&amp;Humblot" sheetId="4" r:id="rId8"/>
    <sheet name="Euclid" sheetId="5" r:id="rId9"/>
    <sheet name="Highwire" sheetId="15" r:id="rId10"/>
    <sheet name="Hogrefe" sheetId="6" r:id="rId11"/>
    <sheet name="Inderscience" sheetId="21" r:id="rId12"/>
    <sheet name="INFORMS" sheetId="7" r:id="rId13"/>
    <sheet name="ingenta" sheetId="14" r:id="rId14"/>
    <sheet name="JSTOR (R5)" sheetId="22" r:id="rId15"/>
    <sheet name="MIT" sheetId="12" r:id="rId16"/>
    <sheet name="Muse" sheetId="13" r:id="rId17"/>
    <sheet name="Nomos" sheetId="8" r:id="rId18"/>
    <sheet name="OUP Einzeltitel" sheetId="26" r:id="rId19"/>
    <sheet name="OUP Paket" sheetId="25" r:id="rId20"/>
    <sheet name="Sage" sheetId="20" r:id="rId21"/>
    <sheet name="Springer-Nature" sheetId="17" r:id="rId22"/>
    <sheet name="Springer Einzeltitel" sheetId="16" r:id="rId23"/>
    <sheet name="Springer DEAL" sheetId="28" r:id="rId24"/>
    <sheet name="T&amp;F" sheetId="9" r:id="rId25"/>
    <sheet name="Thieme" sheetId="10" r:id="rId26"/>
    <sheet name="V&amp;R" sheetId="11" r:id="rId27"/>
    <sheet name="Wiley DEAL" sheetId="27" r:id="rId28"/>
    <sheet name="World Scientific" sheetId="24" r:id="rId29"/>
  </sheets>
  <externalReferences>
    <externalReference r:id="rId30"/>
    <externalReference r:id="rId31"/>
  </externalReferences>
  <definedNames>
    <definedName name="_xlnm._FilterDatabase" localSheetId="23" hidden="1">'Springer DEAL'!$A$2:$I$2833</definedName>
    <definedName name="_xlnm._FilterDatabase" localSheetId="27" hidden="1">'Wiley DEAL'!$A$2:$E$1676</definedName>
    <definedName name="list_2011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29" l="1"/>
  <c r="J79" i="23"/>
  <c r="J78" i="23"/>
  <c r="J77" i="23"/>
  <c r="H81" i="29"/>
  <c r="H80" i="29"/>
  <c r="H79" i="29"/>
  <c r="H78" i="29"/>
  <c r="H77" i="29"/>
  <c r="H76" i="29"/>
  <c r="H75" i="29"/>
  <c r="H74" i="29"/>
  <c r="H73" i="29"/>
  <c r="H72" i="29"/>
  <c r="H71" i="29"/>
  <c r="H70" i="29"/>
  <c r="H69" i="29"/>
  <c r="H68" i="29"/>
  <c r="H67" i="29"/>
  <c r="H66" i="29"/>
  <c r="H65" i="29"/>
  <c r="H64" i="29"/>
  <c r="H63" i="29"/>
  <c r="H62" i="29"/>
  <c r="H61" i="29"/>
  <c r="H60" i="29"/>
  <c r="H59" i="29"/>
  <c r="H58" i="29"/>
  <c r="H57" i="29"/>
  <c r="H56" i="29"/>
  <c r="H55" i="29"/>
  <c r="H54" i="29"/>
  <c r="H53" i="29"/>
  <c r="H52" i="29"/>
  <c r="H51" i="29"/>
  <c r="H50" i="29"/>
  <c r="H49" i="29"/>
  <c r="H48" i="29"/>
  <c r="H47" i="29"/>
  <c r="H46" i="29"/>
  <c r="H45" i="29"/>
  <c r="H44" i="29"/>
  <c r="H43" i="29"/>
  <c r="H42" i="29"/>
  <c r="H41" i="29"/>
  <c r="H40" i="29"/>
  <c r="H39" i="29"/>
  <c r="H38" i="29"/>
  <c r="H37" i="29"/>
  <c r="H36" i="29"/>
  <c r="H35" i="29"/>
  <c r="H34" i="29"/>
  <c r="H33" i="29"/>
  <c r="H32" i="29"/>
  <c r="H31" i="29"/>
  <c r="H30" i="29"/>
  <c r="H29" i="29"/>
  <c r="H28" i="29"/>
  <c r="H27" i="29"/>
  <c r="H26" i="29"/>
  <c r="H25" i="29"/>
  <c r="H24" i="29"/>
  <c r="H23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  <c r="H6" i="29"/>
  <c r="H5" i="29"/>
  <c r="H4" i="29"/>
  <c r="H3" i="29"/>
  <c r="H2" i="29"/>
  <c r="J16" i="5"/>
  <c r="J15" i="5"/>
  <c r="J14" i="5"/>
  <c r="J13" i="5"/>
  <c r="J12" i="5"/>
  <c r="G2833" i="28"/>
  <c r="G2832" i="28"/>
  <c r="G2831" i="28"/>
  <c r="G2830" i="28"/>
  <c r="G2829" i="28"/>
  <c r="G2828" i="28"/>
  <c r="G2827" i="28"/>
  <c r="G2826" i="28"/>
  <c r="G2825" i="28"/>
  <c r="G2824" i="28"/>
  <c r="G2823" i="28"/>
  <c r="G2822" i="28"/>
  <c r="G2821" i="28"/>
  <c r="G2820" i="28"/>
  <c r="G2819" i="28"/>
  <c r="G2818" i="28"/>
  <c r="G2817" i="28"/>
  <c r="G2816" i="28"/>
  <c r="G2815" i="28"/>
  <c r="G2814" i="28"/>
  <c r="G2813" i="28"/>
  <c r="G2812" i="28"/>
  <c r="G2811" i="28"/>
  <c r="G2810" i="28"/>
  <c r="G2809" i="28"/>
  <c r="G2808" i="28"/>
  <c r="G2807" i="28"/>
  <c r="G2806" i="28"/>
  <c r="G2805" i="28"/>
  <c r="G2804" i="28"/>
  <c r="G2803" i="28"/>
  <c r="G2802" i="28"/>
  <c r="G2801" i="28"/>
  <c r="G2800" i="28"/>
  <c r="G2799" i="28"/>
  <c r="G2798" i="28"/>
  <c r="G2797" i="28"/>
  <c r="G2796" i="28"/>
  <c r="G2795" i="28"/>
  <c r="G2794" i="28"/>
  <c r="G2793" i="28"/>
  <c r="G2792" i="28"/>
  <c r="G2791" i="28"/>
  <c r="G2790" i="28"/>
  <c r="G2789" i="28"/>
  <c r="G2788" i="28"/>
  <c r="G2787" i="28"/>
  <c r="G2786" i="28"/>
  <c r="G2785" i="28"/>
  <c r="G2784" i="28"/>
  <c r="G2783" i="28"/>
  <c r="G2782" i="28"/>
  <c r="G2781" i="28"/>
  <c r="G2780" i="28"/>
  <c r="G2779" i="28"/>
  <c r="G2778" i="28"/>
  <c r="G2777" i="28"/>
  <c r="G2776" i="28"/>
  <c r="G2775" i="28"/>
  <c r="G2774" i="28"/>
  <c r="G2773" i="28"/>
  <c r="G2772" i="28"/>
  <c r="G2771" i="28"/>
  <c r="G2770" i="28"/>
  <c r="G2769" i="28"/>
  <c r="G2768" i="28"/>
  <c r="G2767" i="28"/>
  <c r="G2766" i="28"/>
  <c r="G2765" i="28"/>
  <c r="G2764" i="28"/>
  <c r="G2763" i="28"/>
  <c r="G2762" i="28"/>
  <c r="G2761" i="28"/>
  <c r="G2760" i="28"/>
  <c r="G2759" i="28"/>
  <c r="G2758" i="28"/>
  <c r="G2757" i="28"/>
  <c r="G2756" i="28"/>
  <c r="G2755" i="28"/>
  <c r="G2754" i="28"/>
  <c r="G2753" i="28"/>
  <c r="G2752" i="28"/>
  <c r="G2751" i="28"/>
  <c r="G2750" i="28"/>
  <c r="G2749" i="28"/>
  <c r="G2748" i="28"/>
  <c r="G2747" i="28"/>
  <c r="G2746" i="28"/>
  <c r="G2745" i="28"/>
  <c r="G2744" i="28"/>
  <c r="G2743" i="28"/>
  <c r="G2742" i="28"/>
  <c r="G2741" i="28"/>
  <c r="G2740" i="28"/>
  <c r="G2739" i="28"/>
  <c r="G2738" i="28"/>
  <c r="G2737" i="28"/>
  <c r="G2736" i="28"/>
  <c r="G2735" i="28"/>
  <c r="G2734" i="28"/>
  <c r="G2733" i="28"/>
  <c r="G2732" i="28"/>
  <c r="G2731" i="28"/>
  <c r="G2730" i="28"/>
  <c r="G2729" i="28"/>
  <c r="G2728" i="28"/>
  <c r="G2727" i="28"/>
  <c r="G2726" i="28"/>
  <c r="G2725" i="28"/>
  <c r="G2724" i="28"/>
  <c r="G2723" i="28"/>
  <c r="G2722" i="28"/>
  <c r="G2721" i="28"/>
  <c r="G2720" i="28"/>
  <c r="G2719" i="28"/>
  <c r="G2718" i="28"/>
  <c r="G2717" i="28"/>
  <c r="G2716" i="28"/>
  <c r="G2715" i="28"/>
  <c r="G2714" i="28"/>
  <c r="G2713" i="28"/>
  <c r="G2712" i="28"/>
  <c r="G2711" i="28"/>
  <c r="G2710" i="28"/>
  <c r="G2709" i="28"/>
  <c r="G2708" i="28"/>
  <c r="G2707" i="28"/>
  <c r="G2706" i="28"/>
  <c r="G2705" i="28"/>
  <c r="G2704" i="28"/>
  <c r="G2703" i="28"/>
  <c r="G2702" i="28"/>
  <c r="G2701" i="28"/>
  <c r="G2700" i="28"/>
  <c r="G2699" i="28"/>
  <c r="G2698" i="28"/>
  <c r="G2697" i="28"/>
  <c r="G2696" i="28"/>
  <c r="G2695" i="28"/>
  <c r="G2694" i="28"/>
  <c r="G2693" i="28"/>
  <c r="G2692" i="28"/>
  <c r="G2691" i="28"/>
  <c r="G2690" i="28"/>
  <c r="G2689" i="28"/>
  <c r="G2688" i="28"/>
  <c r="G2687" i="28"/>
  <c r="G2686" i="28"/>
  <c r="G2685" i="28"/>
  <c r="G2684" i="28"/>
  <c r="G2683" i="28"/>
  <c r="G2682" i="28"/>
  <c r="G2681" i="28"/>
  <c r="G2680" i="28"/>
  <c r="G2679" i="28"/>
  <c r="G2678" i="28"/>
  <c r="G2677" i="28"/>
  <c r="G2676" i="28"/>
  <c r="G2675" i="28"/>
  <c r="G2674" i="28"/>
  <c r="G2673" i="28"/>
  <c r="G2672" i="28"/>
  <c r="G2671" i="28"/>
  <c r="G2670" i="28"/>
  <c r="G2669" i="28"/>
  <c r="G2668" i="28"/>
  <c r="G2667" i="28"/>
  <c r="G2666" i="28"/>
  <c r="G2665" i="28"/>
  <c r="G2664" i="28"/>
  <c r="G2663" i="28"/>
  <c r="G2662" i="28"/>
  <c r="G2661" i="28"/>
  <c r="G2660" i="28"/>
  <c r="G2659" i="28"/>
  <c r="G2658" i="28"/>
  <c r="G2657" i="28"/>
  <c r="G2656" i="28"/>
  <c r="G2655" i="28"/>
  <c r="G2654" i="28"/>
  <c r="G2653" i="28"/>
  <c r="G2652" i="28"/>
  <c r="G2651" i="28"/>
  <c r="G2650" i="28"/>
  <c r="G2649" i="28"/>
  <c r="G2648" i="28"/>
  <c r="G2647" i="28"/>
  <c r="G2646" i="28"/>
  <c r="G2645" i="28"/>
  <c r="G2644" i="28"/>
  <c r="G2643" i="28"/>
  <c r="G2642" i="28"/>
  <c r="G2641" i="28"/>
  <c r="G2640" i="28"/>
  <c r="G2639" i="28"/>
  <c r="G2638" i="28"/>
  <c r="G2637" i="28"/>
  <c r="G2636" i="28"/>
  <c r="G2635" i="28"/>
  <c r="G2634" i="28"/>
  <c r="G2633" i="28"/>
  <c r="G2632" i="28"/>
  <c r="G2631" i="28"/>
  <c r="G2630" i="28"/>
  <c r="G2629" i="28"/>
  <c r="G2628" i="28"/>
  <c r="G2627" i="28"/>
  <c r="G2626" i="28"/>
  <c r="G2625" i="28"/>
  <c r="G2624" i="28"/>
  <c r="G2623" i="28"/>
  <c r="G2622" i="28"/>
  <c r="G2621" i="28"/>
  <c r="G2620" i="28"/>
  <c r="G2619" i="28"/>
  <c r="G2618" i="28"/>
  <c r="G2617" i="28"/>
  <c r="G2616" i="28"/>
  <c r="G2615" i="28"/>
  <c r="G2614" i="28"/>
  <c r="G2613" i="28"/>
  <c r="G2612" i="28"/>
  <c r="G2611" i="28"/>
  <c r="G2610" i="28"/>
  <c r="G2609" i="28"/>
  <c r="G2608" i="28"/>
  <c r="G2607" i="28"/>
  <c r="G2606" i="28"/>
  <c r="G2605" i="28"/>
  <c r="G2604" i="28"/>
  <c r="G2603" i="28"/>
  <c r="G2602" i="28"/>
  <c r="G2601" i="28"/>
  <c r="G2600" i="28"/>
  <c r="G2599" i="28"/>
  <c r="G2598" i="28"/>
  <c r="G2597" i="28"/>
  <c r="G2596" i="28"/>
  <c r="G2595" i="28"/>
  <c r="G2594" i="28"/>
  <c r="G2593" i="28"/>
  <c r="G2592" i="28"/>
  <c r="G2591" i="28"/>
  <c r="G2590" i="28"/>
  <c r="G2589" i="28"/>
  <c r="G2588" i="28"/>
  <c r="G2587" i="28"/>
  <c r="G2586" i="28"/>
  <c r="G2585" i="28"/>
  <c r="G2584" i="28"/>
  <c r="G2583" i="28"/>
  <c r="G2582" i="28"/>
  <c r="G2581" i="28"/>
  <c r="G2580" i="28"/>
  <c r="G2579" i="28"/>
  <c r="G2578" i="28"/>
  <c r="G2577" i="28"/>
  <c r="G2576" i="28"/>
  <c r="G2575" i="28"/>
  <c r="G2574" i="28"/>
  <c r="G2573" i="28"/>
  <c r="G2572" i="28"/>
  <c r="G2571" i="28"/>
  <c r="G2570" i="28"/>
  <c r="G2569" i="28"/>
  <c r="G2568" i="28"/>
  <c r="G2567" i="28"/>
  <c r="G2566" i="28"/>
  <c r="G2565" i="28"/>
  <c r="G2564" i="28"/>
  <c r="G2563" i="28"/>
  <c r="G2562" i="28"/>
  <c r="G2561" i="28"/>
  <c r="G2560" i="28"/>
  <c r="G2559" i="28"/>
  <c r="G2558" i="28"/>
  <c r="G2557" i="28"/>
  <c r="G2556" i="28"/>
  <c r="G2555" i="28"/>
  <c r="G2554" i="28"/>
  <c r="G2553" i="28"/>
  <c r="G2552" i="28"/>
  <c r="G2551" i="28"/>
  <c r="G2550" i="28"/>
  <c r="G2549" i="28"/>
  <c r="G2548" i="28"/>
  <c r="G2547" i="28"/>
  <c r="G2546" i="28"/>
  <c r="G2545" i="28"/>
  <c r="G2544" i="28"/>
  <c r="G2543" i="28"/>
  <c r="G2542" i="28"/>
  <c r="G2541" i="28"/>
  <c r="G2540" i="28"/>
  <c r="G2539" i="28"/>
  <c r="G2538" i="28"/>
  <c r="G2537" i="28"/>
  <c r="G2536" i="28"/>
  <c r="G2535" i="28"/>
  <c r="G2534" i="28"/>
  <c r="G2533" i="28"/>
  <c r="G2532" i="28"/>
  <c r="G2531" i="28"/>
  <c r="G2530" i="28"/>
  <c r="G2529" i="28"/>
  <c r="G2528" i="28"/>
  <c r="G2527" i="28"/>
  <c r="G2526" i="28"/>
  <c r="G2525" i="28"/>
  <c r="G2524" i="28"/>
  <c r="G2523" i="28"/>
  <c r="G2522" i="28"/>
  <c r="G2521" i="28"/>
  <c r="G2520" i="28"/>
  <c r="G2519" i="28"/>
  <c r="G2518" i="28"/>
  <c r="G2517" i="28"/>
  <c r="G2516" i="28"/>
  <c r="G2515" i="28"/>
  <c r="G2514" i="28"/>
  <c r="G2513" i="28"/>
  <c r="G2512" i="28"/>
  <c r="G2511" i="28"/>
  <c r="G2510" i="28"/>
  <c r="G2509" i="28"/>
  <c r="G2508" i="28"/>
  <c r="G2507" i="28"/>
  <c r="G2506" i="28"/>
  <c r="G2505" i="28"/>
  <c r="G2504" i="28"/>
  <c r="G2503" i="28"/>
  <c r="G2502" i="28"/>
  <c r="G2501" i="28"/>
  <c r="G2500" i="28"/>
  <c r="G2499" i="28"/>
  <c r="G2498" i="28"/>
  <c r="G2497" i="28"/>
  <c r="G2496" i="28"/>
  <c r="G2495" i="28"/>
  <c r="G2494" i="28"/>
  <c r="G2493" i="28"/>
  <c r="G2492" i="28"/>
  <c r="G2491" i="28"/>
  <c r="G2490" i="28"/>
  <c r="G2489" i="28"/>
  <c r="G2488" i="28"/>
  <c r="G2487" i="28"/>
  <c r="G2486" i="28"/>
  <c r="G2485" i="28"/>
  <c r="G2484" i="28"/>
  <c r="G2483" i="28"/>
  <c r="G2482" i="28"/>
  <c r="G2481" i="28"/>
  <c r="G2480" i="28"/>
  <c r="G2479" i="28"/>
  <c r="G2478" i="28"/>
  <c r="G2477" i="28"/>
  <c r="G2476" i="28"/>
  <c r="G2475" i="28"/>
  <c r="G2474" i="28"/>
  <c r="G2473" i="28"/>
  <c r="G2472" i="28"/>
  <c r="G2471" i="28"/>
  <c r="G2470" i="28"/>
  <c r="G2469" i="28"/>
  <c r="G2468" i="28"/>
  <c r="G2467" i="28"/>
  <c r="G2466" i="28"/>
  <c r="G2465" i="28"/>
  <c r="G2464" i="28"/>
  <c r="G2463" i="28"/>
  <c r="G2462" i="28"/>
  <c r="G2461" i="28"/>
  <c r="G2460" i="28"/>
  <c r="G2459" i="28"/>
  <c r="G2458" i="28"/>
  <c r="G2457" i="28"/>
  <c r="G2456" i="28"/>
  <c r="G2455" i="28"/>
  <c r="G2454" i="28"/>
  <c r="G2453" i="28"/>
  <c r="G2452" i="28"/>
  <c r="G2451" i="28"/>
  <c r="G2450" i="28"/>
  <c r="G2449" i="28"/>
  <c r="G2448" i="28"/>
  <c r="G2447" i="28"/>
  <c r="G2446" i="28"/>
  <c r="G2445" i="28"/>
  <c r="G2444" i="28"/>
  <c r="G2443" i="28"/>
  <c r="G2442" i="28"/>
  <c r="G2441" i="28"/>
  <c r="G2440" i="28"/>
  <c r="G2439" i="28"/>
  <c r="G2438" i="28"/>
  <c r="G2437" i="28"/>
  <c r="G2436" i="28"/>
  <c r="G2435" i="28"/>
  <c r="G2434" i="28"/>
  <c r="G2433" i="28"/>
  <c r="G2432" i="28"/>
  <c r="G2431" i="28"/>
  <c r="G2430" i="28"/>
  <c r="G2429" i="28"/>
  <c r="G2428" i="28"/>
  <c r="G2427" i="28"/>
  <c r="G2426" i="28"/>
  <c r="G2425" i="28"/>
  <c r="G2424" i="28"/>
  <c r="G2423" i="28"/>
  <c r="G2422" i="28"/>
  <c r="G2421" i="28"/>
  <c r="G2420" i="28"/>
  <c r="G2419" i="28"/>
  <c r="G2418" i="28"/>
  <c r="G2417" i="28"/>
  <c r="G2416" i="28"/>
  <c r="G2415" i="28"/>
  <c r="G2414" i="28"/>
  <c r="G2413" i="28"/>
  <c r="G2412" i="28"/>
  <c r="G2411" i="28"/>
  <c r="G2410" i="28"/>
  <c r="G2409" i="28"/>
  <c r="G2408" i="28"/>
  <c r="G2407" i="28"/>
  <c r="G2406" i="28"/>
  <c r="G2405" i="28"/>
  <c r="G2404" i="28"/>
  <c r="G2403" i="28"/>
  <c r="G2402" i="28"/>
  <c r="G2401" i="28"/>
  <c r="G2400" i="28"/>
  <c r="G2399" i="28"/>
  <c r="G2398" i="28"/>
  <c r="G2397" i="28"/>
  <c r="G2396" i="28"/>
  <c r="G2395" i="28"/>
  <c r="G2394" i="28"/>
  <c r="G2393" i="28"/>
  <c r="G2392" i="28"/>
  <c r="G2391" i="28"/>
  <c r="G2390" i="28"/>
  <c r="G2389" i="28"/>
  <c r="G2388" i="28"/>
  <c r="G2387" i="28"/>
  <c r="G2386" i="28"/>
  <c r="G2385" i="28"/>
  <c r="G2384" i="28"/>
  <c r="G2383" i="28"/>
  <c r="G2382" i="28"/>
  <c r="G2381" i="28"/>
  <c r="G2380" i="28"/>
  <c r="G2379" i="28"/>
  <c r="G2378" i="28"/>
  <c r="G2377" i="28"/>
  <c r="G2376" i="28"/>
  <c r="G2375" i="28"/>
  <c r="G2374" i="28"/>
  <c r="G2373" i="28"/>
  <c r="G2372" i="28"/>
  <c r="G2371" i="28"/>
  <c r="G2370" i="28"/>
  <c r="G2369" i="28"/>
  <c r="G2368" i="28"/>
  <c r="G2367" i="28"/>
  <c r="G2366" i="28"/>
  <c r="G2365" i="28"/>
  <c r="G2364" i="28"/>
  <c r="G2363" i="28"/>
  <c r="G2362" i="28"/>
  <c r="G2361" i="28"/>
  <c r="G2360" i="28"/>
  <c r="G2359" i="28"/>
  <c r="G2358" i="28"/>
  <c r="G2357" i="28"/>
  <c r="G2356" i="28"/>
  <c r="G2355" i="28"/>
  <c r="G2354" i="28"/>
  <c r="G2353" i="28"/>
  <c r="G2352" i="28"/>
  <c r="G2351" i="28"/>
  <c r="G2350" i="28"/>
  <c r="G2349" i="28"/>
  <c r="G2348" i="28"/>
  <c r="G2347" i="28"/>
  <c r="G2346" i="28"/>
  <c r="G2345" i="28"/>
  <c r="G2344" i="28"/>
  <c r="G2343" i="28"/>
  <c r="G2342" i="28"/>
  <c r="G2341" i="28"/>
  <c r="G2340" i="28"/>
  <c r="G2339" i="28"/>
  <c r="G2338" i="28"/>
  <c r="G2337" i="28"/>
  <c r="G2336" i="28"/>
  <c r="G2335" i="28"/>
  <c r="G2334" i="28"/>
  <c r="G2333" i="28"/>
  <c r="G2332" i="28"/>
  <c r="G2331" i="28"/>
  <c r="G2330" i="28"/>
  <c r="G2329" i="28"/>
  <c r="G2328" i="28"/>
  <c r="G2327" i="28"/>
  <c r="G2326" i="28"/>
  <c r="G2325" i="28"/>
  <c r="G2324" i="28"/>
  <c r="G2323" i="28"/>
  <c r="G2322" i="28"/>
  <c r="G2321" i="28"/>
  <c r="G2320" i="28"/>
  <c r="G2319" i="28"/>
  <c r="G2318" i="28"/>
  <c r="G2317" i="28"/>
  <c r="G2316" i="28"/>
  <c r="G2315" i="28"/>
  <c r="G2314" i="28"/>
  <c r="G2313" i="28"/>
  <c r="G2312" i="28"/>
  <c r="G2311" i="28"/>
  <c r="G2310" i="28"/>
  <c r="G2309" i="28"/>
  <c r="G2308" i="28"/>
  <c r="G2307" i="28"/>
  <c r="G2306" i="28"/>
  <c r="G2305" i="28"/>
  <c r="G2304" i="28"/>
  <c r="G2303" i="28"/>
  <c r="G2302" i="28"/>
  <c r="G2301" i="28"/>
  <c r="G2300" i="28"/>
  <c r="G2299" i="28"/>
  <c r="G2298" i="28"/>
  <c r="G2297" i="28"/>
  <c r="G2296" i="28"/>
  <c r="G2295" i="28"/>
  <c r="G2294" i="28"/>
  <c r="G2293" i="28"/>
  <c r="G2292" i="28"/>
  <c r="G2291" i="28"/>
  <c r="G2290" i="28"/>
  <c r="G2289" i="28"/>
  <c r="G2288" i="28"/>
  <c r="G2287" i="28"/>
  <c r="G2286" i="28"/>
  <c r="G2285" i="28"/>
  <c r="G2284" i="28"/>
  <c r="G2283" i="28"/>
  <c r="G2282" i="28"/>
  <c r="G2281" i="28"/>
  <c r="G2280" i="28"/>
  <c r="G2279" i="28"/>
  <c r="G2278" i="28"/>
  <c r="G2277" i="28"/>
  <c r="G2276" i="28"/>
  <c r="G2275" i="28"/>
  <c r="G2274" i="28"/>
  <c r="G2273" i="28"/>
  <c r="G2272" i="28"/>
  <c r="G2271" i="28"/>
  <c r="G2270" i="28"/>
  <c r="G2269" i="28"/>
  <c r="G2268" i="28"/>
  <c r="G2267" i="28"/>
  <c r="G2266" i="28"/>
  <c r="G2265" i="28"/>
  <c r="G2264" i="28"/>
  <c r="G2263" i="28"/>
  <c r="G2262" i="28"/>
  <c r="G2261" i="28"/>
  <c r="G2260" i="28"/>
  <c r="G2259" i="28"/>
  <c r="G2258" i="28"/>
  <c r="G2257" i="28"/>
  <c r="G2256" i="28"/>
  <c r="G2255" i="28"/>
  <c r="G2254" i="28"/>
  <c r="G2253" i="28"/>
  <c r="G2252" i="28"/>
  <c r="G2251" i="28"/>
  <c r="G2250" i="28"/>
  <c r="G2249" i="28"/>
  <c r="G2248" i="28"/>
  <c r="G2247" i="28"/>
  <c r="G2246" i="28"/>
  <c r="G2245" i="28"/>
  <c r="G2244" i="28"/>
  <c r="G2243" i="28"/>
  <c r="G2242" i="28"/>
  <c r="G2241" i="28"/>
  <c r="G2240" i="28"/>
  <c r="G2239" i="28"/>
  <c r="G2238" i="28"/>
  <c r="G2237" i="28"/>
  <c r="G2236" i="28"/>
  <c r="G2235" i="28"/>
  <c r="G2234" i="28"/>
  <c r="G2233" i="28"/>
  <c r="G2232" i="28"/>
  <c r="G2231" i="28"/>
  <c r="G2230" i="28"/>
  <c r="G2229" i="28"/>
  <c r="G2228" i="28"/>
  <c r="G2227" i="28"/>
  <c r="G2226" i="28"/>
  <c r="G2225" i="28"/>
  <c r="G2224" i="28"/>
  <c r="G2223" i="28"/>
  <c r="G2222" i="28"/>
  <c r="G2221" i="28"/>
  <c r="G2220" i="28"/>
  <c r="G2219" i="28"/>
  <c r="G2218" i="28"/>
  <c r="G2217" i="28"/>
  <c r="G2216" i="28"/>
  <c r="G2215" i="28"/>
  <c r="G2214" i="28"/>
  <c r="G2213" i="28"/>
  <c r="G2212" i="28"/>
  <c r="G2211" i="28"/>
  <c r="G2210" i="28"/>
  <c r="G2209" i="28"/>
  <c r="G2208" i="28"/>
  <c r="G2207" i="28"/>
  <c r="G2206" i="28"/>
  <c r="G2205" i="28"/>
  <c r="G2204" i="28"/>
  <c r="G2203" i="28"/>
  <c r="G2202" i="28"/>
  <c r="G2201" i="28"/>
  <c r="G2200" i="28"/>
  <c r="G2199" i="28"/>
  <c r="G2198" i="28"/>
  <c r="G2197" i="28"/>
  <c r="G2196" i="28"/>
  <c r="G2195" i="28"/>
  <c r="G2194" i="28"/>
  <c r="G2193" i="28"/>
  <c r="G2192" i="28"/>
  <c r="G2191" i="28"/>
  <c r="G2190" i="28"/>
  <c r="G2189" i="28"/>
  <c r="G2188" i="28"/>
  <c r="G2187" i="28"/>
  <c r="G2186" i="28"/>
  <c r="G2185" i="28"/>
  <c r="G2184" i="28"/>
  <c r="G2183" i="28"/>
  <c r="G2182" i="28"/>
  <c r="G2181" i="28"/>
  <c r="G2180" i="28"/>
  <c r="G2179" i="28"/>
  <c r="G2178" i="28"/>
  <c r="G2177" i="28"/>
  <c r="G2176" i="28"/>
  <c r="G2175" i="28"/>
  <c r="G2174" i="28"/>
  <c r="G2173" i="28"/>
  <c r="G2172" i="28"/>
  <c r="G2171" i="28"/>
  <c r="G2170" i="28"/>
  <c r="G2169" i="28"/>
  <c r="G2168" i="28"/>
  <c r="G2167" i="28"/>
  <c r="G2166" i="28"/>
  <c r="G2165" i="28"/>
  <c r="G2164" i="28"/>
  <c r="G2163" i="28"/>
  <c r="G2162" i="28"/>
  <c r="G2161" i="28"/>
  <c r="G2160" i="28"/>
  <c r="G2159" i="28"/>
  <c r="G2158" i="28"/>
  <c r="G2157" i="28"/>
  <c r="G2156" i="28"/>
  <c r="G2155" i="28"/>
  <c r="G2154" i="28"/>
  <c r="G2153" i="28"/>
  <c r="G2152" i="28"/>
  <c r="G2151" i="28"/>
  <c r="G2150" i="28"/>
  <c r="G2149" i="28"/>
  <c r="G2148" i="28"/>
  <c r="G2147" i="28"/>
  <c r="G2146" i="28"/>
  <c r="G2145" i="28"/>
  <c r="G2144" i="28"/>
  <c r="G2143" i="28"/>
  <c r="G2142" i="28"/>
  <c r="G2141" i="28"/>
  <c r="G2140" i="28"/>
  <c r="G2139" i="28"/>
  <c r="G2138" i="28"/>
  <c r="G2137" i="28"/>
  <c r="G2136" i="28"/>
  <c r="G2135" i="28"/>
  <c r="G2134" i="28"/>
  <c r="G2133" i="28"/>
  <c r="G2132" i="28"/>
  <c r="G2131" i="28"/>
  <c r="G2130" i="28"/>
  <c r="G2129" i="28"/>
  <c r="G2128" i="28"/>
  <c r="G2127" i="28"/>
  <c r="G2126" i="28"/>
  <c r="G2125" i="28"/>
  <c r="G2124" i="28"/>
  <c r="G2123" i="28"/>
  <c r="G2122" i="28"/>
  <c r="G2121" i="28"/>
  <c r="G2120" i="28"/>
  <c r="G2119" i="28"/>
  <c r="G2118" i="28"/>
  <c r="G2117" i="28"/>
  <c r="G2116" i="28"/>
  <c r="G2115" i="28"/>
  <c r="G2114" i="28"/>
  <c r="G2113" i="28"/>
  <c r="G2112" i="28"/>
  <c r="G2111" i="28"/>
  <c r="G2110" i="28"/>
  <c r="G2109" i="28"/>
  <c r="G2108" i="28"/>
  <c r="G2107" i="28"/>
  <c r="G2106" i="28"/>
  <c r="G2105" i="28"/>
  <c r="G2104" i="28"/>
  <c r="G2103" i="28"/>
  <c r="G2102" i="28"/>
  <c r="G2101" i="28"/>
  <c r="G2100" i="28"/>
  <c r="G2099" i="28"/>
  <c r="G2098" i="28"/>
  <c r="G2097" i="28"/>
  <c r="G2096" i="28"/>
  <c r="G2095" i="28"/>
  <c r="G2094" i="28"/>
  <c r="G2093" i="28"/>
  <c r="G2092" i="28"/>
  <c r="G2091" i="28"/>
  <c r="G2090" i="28"/>
  <c r="G2089" i="28"/>
  <c r="G2088" i="28"/>
  <c r="G2087" i="28"/>
  <c r="G2086" i="28"/>
  <c r="G2085" i="28"/>
  <c r="G2084" i="28"/>
  <c r="G2083" i="28"/>
  <c r="G2082" i="28"/>
  <c r="G2081" i="28"/>
  <c r="G2080" i="28"/>
  <c r="G2079" i="28"/>
  <c r="G2078" i="28"/>
  <c r="G2077" i="28"/>
  <c r="G2076" i="28"/>
  <c r="G2075" i="28"/>
  <c r="G2074" i="28"/>
  <c r="G2073" i="28"/>
  <c r="G2072" i="28"/>
  <c r="G2071" i="28"/>
  <c r="G2070" i="28"/>
  <c r="G2069" i="28"/>
  <c r="G2068" i="28"/>
  <c r="G2067" i="28"/>
  <c r="G2066" i="28"/>
  <c r="G2065" i="28"/>
  <c r="G2064" i="28"/>
  <c r="G2063" i="28"/>
  <c r="G2062" i="28"/>
  <c r="G2061" i="28"/>
  <c r="G2060" i="28"/>
  <c r="G2059" i="28"/>
  <c r="G2058" i="28"/>
  <c r="G2057" i="28"/>
  <c r="G2056" i="28"/>
  <c r="G2055" i="28"/>
  <c r="G2054" i="28"/>
  <c r="G2053" i="28"/>
  <c r="G2052" i="28"/>
  <c r="G2051" i="28"/>
  <c r="G2050" i="28"/>
  <c r="G2049" i="28"/>
  <c r="G2048" i="28"/>
  <c r="G2047" i="28"/>
  <c r="G2046" i="28"/>
  <c r="G2045" i="28"/>
  <c r="G2044" i="28"/>
  <c r="G2043" i="28"/>
  <c r="G2042" i="28"/>
  <c r="G2041" i="28"/>
  <c r="G2040" i="28"/>
  <c r="G2039" i="28"/>
  <c r="G2038" i="28"/>
  <c r="G2037" i="28"/>
  <c r="G2036" i="28"/>
  <c r="G2035" i="28"/>
  <c r="G2034" i="28"/>
  <c r="G2033" i="28"/>
  <c r="G2032" i="28"/>
  <c r="G2031" i="28"/>
  <c r="G2030" i="28"/>
  <c r="G2029" i="28"/>
  <c r="G2028" i="28"/>
  <c r="G2027" i="28"/>
  <c r="G2026" i="28"/>
  <c r="G2025" i="28"/>
  <c r="G2024" i="28"/>
  <c r="G2023" i="28"/>
  <c r="G2022" i="28"/>
  <c r="G2021" i="28"/>
  <c r="G2020" i="28"/>
  <c r="G2019" i="28"/>
  <c r="G2018" i="28"/>
  <c r="G2017" i="28"/>
  <c r="G2016" i="28"/>
  <c r="G2015" i="28"/>
  <c r="G2014" i="28"/>
  <c r="G2013" i="28"/>
  <c r="G2012" i="28"/>
  <c r="G2011" i="28"/>
  <c r="G2010" i="28"/>
  <c r="G2009" i="28"/>
  <c r="G2008" i="28"/>
  <c r="G2007" i="28"/>
  <c r="G2006" i="28"/>
  <c r="G2005" i="28"/>
  <c r="G2004" i="28"/>
  <c r="G2003" i="28"/>
  <c r="G2002" i="28"/>
  <c r="G2001" i="28"/>
  <c r="G2000" i="28"/>
  <c r="G1999" i="28"/>
  <c r="G1998" i="28"/>
  <c r="G1997" i="28"/>
  <c r="G1996" i="28"/>
  <c r="G1995" i="28"/>
  <c r="G1994" i="28"/>
  <c r="G1993" i="28"/>
  <c r="G1992" i="28"/>
  <c r="G1991" i="28"/>
  <c r="G1990" i="28"/>
  <c r="G1989" i="28"/>
  <c r="G1988" i="28"/>
  <c r="G1987" i="28"/>
  <c r="G1986" i="28"/>
  <c r="G1985" i="28"/>
  <c r="G1984" i="28"/>
  <c r="G1983" i="28"/>
  <c r="G1982" i="28"/>
  <c r="G1981" i="28"/>
  <c r="G1980" i="28"/>
  <c r="G1979" i="28"/>
  <c r="G1978" i="28"/>
  <c r="G1977" i="28"/>
  <c r="G1976" i="28"/>
  <c r="G1975" i="28"/>
  <c r="G1974" i="28"/>
  <c r="G1973" i="28"/>
  <c r="G1972" i="28"/>
  <c r="G1971" i="28"/>
  <c r="G1970" i="28"/>
  <c r="G1969" i="28"/>
  <c r="G1968" i="28"/>
  <c r="G1967" i="28"/>
  <c r="G1966" i="28"/>
  <c r="G1965" i="28"/>
  <c r="G1964" i="28"/>
  <c r="G1963" i="28"/>
  <c r="G1962" i="28"/>
  <c r="G1961" i="28"/>
  <c r="G1960" i="28"/>
  <c r="G1959" i="28"/>
  <c r="G1958" i="28"/>
  <c r="G1957" i="28"/>
  <c r="G1956" i="28"/>
  <c r="G1955" i="28"/>
  <c r="G1954" i="28"/>
  <c r="G1953" i="28"/>
  <c r="G1952" i="28"/>
  <c r="G1951" i="28"/>
  <c r="G1950" i="28"/>
  <c r="G1949" i="28"/>
  <c r="G1948" i="28"/>
  <c r="G1947" i="28"/>
  <c r="G1946" i="28"/>
  <c r="G1945" i="28"/>
  <c r="G1944" i="28"/>
  <c r="G1943" i="28"/>
  <c r="G1942" i="28"/>
  <c r="G1941" i="28"/>
  <c r="G1940" i="28"/>
  <c r="G1939" i="28"/>
  <c r="G1938" i="28"/>
  <c r="G1937" i="28"/>
  <c r="G1936" i="28"/>
  <c r="G1935" i="28"/>
  <c r="G1934" i="28"/>
  <c r="G1933" i="28"/>
  <c r="G1932" i="28"/>
  <c r="G1931" i="28"/>
  <c r="G1930" i="28"/>
  <c r="G1929" i="28"/>
  <c r="G1928" i="28"/>
  <c r="G1927" i="28"/>
  <c r="G1926" i="28"/>
  <c r="G1925" i="28"/>
  <c r="G1924" i="28"/>
  <c r="G1923" i="28"/>
  <c r="G1922" i="28"/>
  <c r="G1921" i="28"/>
  <c r="G1920" i="28"/>
  <c r="G1919" i="28"/>
  <c r="G1918" i="28"/>
  <c r="G1917" i="28"/>
  <c r="G1916" i="28"/>
  <c r="G1915" i="28"/>
  <c r="G1914" i="28"/>
  <c r="G1913" i="28"/>
  <c r="G1912" i="28"/>
  <c r="G1911" i="28"/>
  <c r="G1910" i="28"/>
  <c r="G1909" i="28"/>
  <c r="G1908" i="28"/>
  <c r="G1907" i="28"/>
  <c r="G1906" i="28"/>
  <c r="G1905" i="28"/>
  <c r="G1904" i="28"/>
  <c r="G1903" i="28"/>
  <c r="G1902" i="28"/>
  <c r="G1901" i="28"/>
  <c r="G1900" i="28"/>
  <c r="G1899" i="28"/>
  <c r="G1898" i="28"/>
  <c r="G1897" i="28"/>
  <c r="G1896" i="28"/>
  <c r="G1895" i="28"/>
  <c r="G1894" i="28"/>
  <c r="G1893" i="28"/>
  <c r="G1892" i="28"/>
  <c r="G1891" i="28"/>
  <c r="G1890" i="28"/>
  <c r="G1889" i="28"/>
  <c r="G1888" i="28"/>
  <c r="G1887" i="28"/>
  <c r="G1886" i="28"/>
  <c r="G1885" i="28"/>
  <c r="G1884" i="28"/>
  <c r="G1883" i="28"/>
  <c r="G1882" i="28"/>
  <c r="G1881" i="28"/>
  <c r="G1880" i="28"/>
  <c r="G1879" i="28"/>
  <c r="G1878" i="28"/>
  <c r="G1877" i="28"/>
  <c r="G1876" i="28"/>
  <c r="G1875" i="28"/>
  <c r="G1874" i="28"/>
  <c r="G1873" i="28"/>
  <c r="G1872" i="28"/>
  <c r="G1871" i="28"/>
  <c r="G1870" i="28"/>
  <c r="G1869" i="28"/>
  <c r="G1868" i="28"/>
  <c r="G1867" i="28"/>
  <c r="G1866" i="28"/>
  <c r="G1865" i="28"/>
  <c r="G1864" i="28"/>
  <c r="G1863" i="28"/>
  <c r="G1862" i="28"/>
  <c r="G1861" i="28"/>
  <c r="G1860" i="28"/>
  <c r="G1859" i="28"/>
  <c r="G1858" i="28"/>
  <c r="G1857" i="28"/>
  <c r="G1856" i="28"/>
  <c r="G1855" i="28"/>
  <c r="G1854" i="28"/>
  <c r="G1853" i="28"/>
  <c r="G1852" i="28"/>
  <c r="G1851" i="28"/>
  <c r="G1850" i="28"/>
  <c r="G1849" i="28"/>
  <c r="G1848" i="28"/>
  <c r="G1847" i="28"/>
  <c r="G1846" i="28"/>
  <c r="G1845" i="28"/>
  <c r="G1844" i="28"/>
  <c r="G1843" i="28"/>
  <c r="G1842" i="28"/>
  <c r="G1841" i="28"/>
  <c r="G1840" i="28"/>
  <c r="G1839" i="28"/>
  <c r="G1838" i="28"/>
  <c r="G1837" i="28"/>
  <c r="G1836" i="28"/>
  <c r="G1835" i="28"/>
  <c r="G1834" i="28"/>
  <c r="G1833" i="28"/>
  <c r="G1832" i="28"/>
  <c r="G1831" i="28"/>
  <c r="G1830" i="28"/>
  <c r="G1829" i="28"/>
  <c r="G1828" i="28"/>
  <c r="G1827" i="28"/>
  <c r="G1826" i="28"/>
  <c r="G1825" i="28"/>
  <c r="G1824" i="28"/>
  <c r="G1823" i="28"/>
  <c r="G1822" i="28"/>
  <c r="G1821" i="28"/>
  <c r="G1820" i="28"/>
  <c r="G1819" i="28"/>
  <c r="G1818" i="28"/>
  <c r="G1817" i="28"/>
  <c r="G1816" i="28"/>
  <c r="G1815" i="28"/>
  <c r="G1814" i="28"/>
  <c r="G1813" i="28"/>
  <c r="G1812" i="28"/>
  <c r="G1811" i="28"/>
  <c r="G1810" i="28"/>
  <c r="G1809" i="28"/>
  <c r="G1808" i="28"/>
  <c r="G1807" i="28"/>
  <c r="G1806" i="28"/>
  <c r="G1805" i="28"/>
  <c r="G1804" i="28"/>
  <c r="G1803" i="28"/>
  <c r="G1802" i="28"/>
  <c r="G1801" i="28"/>
  <c r="G1800" i="28"/>
  <c r="G1799" i="28"/>
  <c r="G1798" i="28"/>
  <c r="G1797" i="28"/>
  <c r="G1796" i="28"/>
  <c r="G1795" i="28"/>
  <c r="G1794" i="28"/>
  <c r="G1793" i="28"/>
  <c r="G1792" i="28"/>
  <c r="G1791" i="28"/>
  <c r="G1790" i="28"/>
  <c r="G1789" i="28"/>
  <c r="G1788" i="28"/>
  <c r="G1787" i="28"/>
  <c r="G1786" i="28"/>
  <c r="G1785" i="28"/>
  <c r="G1784" i="28"/>
  <c r="G1783" i="28"/>
  <c r="G1782" i="28"/>
  <c r="G1781" i="28"/>
  <c r="G1780" i="28"/>
  <c r="G1779" i="28"/>
  <c r="G1778" i="28"/>
  <c r="G1777" i="28"/>
  <c r="G1776" i="28"/>
  <c r="G1775" i="28"/>
  <c r="G1774" i="28"/>
  <c r="G1773" i="28"/>
  <c r="G1772" i="28"/>
  <c r="G1771" i="28"/>
  <c r="G1770" i="28"/>
  <c r="G1769" i="28"/>
  <c r="G1768" i="28"/>
  <c r="G1767" i="28"/>
  <c r="G1766" i="28"/>
  <c r="G1765" i="28"/>
  <c r="G1764" i="28"/>
  <c r="G1763" i="28"/>
  <c r="G1762" i="28"/>
  <c r="G1761" i="28"/>
  <c r="G1760" i="28"/>
  <c r="G1759" i="28"/>
  <c r="G1758" i="28"/>
  <c r="G1757" i="28"/>
  <c r="G1756" i="28"/>
  <c r="G1755" i="28"/>
  <c r="G1754" i="28"/>
  <c r="G1753" i="28"/>
  <c r="G1752" i="28"/>
  <c r="G1751" i="28"/>
  <c r="G1750" i="28"/>
  <c r="G1749" i="28"/>
  <c r="G1748" i="28"/>
  <c r="G1747" i="28"/>
  <c r="G1746" i="28"/>
  <c r="G1745" i="28"/>
  <c r="G1744" i="28"/>
  <c r="G1743" i="28"/>
  <c r="G1742" i="28"/>
  <c r="G1741" i="28"/>
  <c r="G1740" i="28"/>
  <c r="G1739" i="28"/>
  <c r="G1738" i="28"/>
  <c r="G1737" i="28"/>
  <c r="G1736" i="28"/>
  <c r="G1735" i="28"/>
  <c r="G1734" i="28"/>
  <c r="G1733" i="28"/>
  <c r="G1732" i="28"/>
  <c r="G1731" i="28"/>
  <c r="G1730" i="28"/>
  <c r="G1729" i="28"/>
  <c r="G1728" i="28"/>
  <c r="G1727" i="28"/>
  <c r="G1726" i="28"/>
  <c r="G1725" i="28"/>
  <c r="G1724" i="28"/>
  <c r="G1723" i="28"/>
  <c r="G1722" i="28"/>
  <c r="G1721" i="28"/>
  <c r="G1720" i="28"/>
  <c r="G1719" i="28"/>
  <c r="G1718" i="28"/>
  <c r="G1717" i="28"/>
  <c r="G1716" i="28"/>
  <c r="G1715" i="28"/>
  <c r="G1714" i="28"/>
  <c r="G1713" i="28"/>
  <c r="G1712" i="28"/>
  <c r="G1711" i="28"/>
  <c r="G1710" i="28"/>
  <c r="G1709" i="28"/>
  <c r="G1708" i="28"/>
  <c r="G1707" i="28"/>
  <c r="G1706" i="28"/>
  <c r="G1705" i="28"/>
  <c r="G1704" i="28"/>
  <c r="G1703" i="28"/>
  <c r="G1702" i="28"/>
  <c r="G1701" i="28"/>
  <c r="G1700" i="28"/>
  <c r="G1699" i="28"/>
  <c r="G1698" i="28"/>
  <c r="G1697" i="28"/>
  <c r="G1696" i="28"/>
  <c r="G1695" i="28"/>
  <c r="G1694" i="28"/>
  <c r="G1693" i="28"/>
  <c r="G1692" i="28"/>
  <c r="G1691" i="28"/>
  <c r="G1690" i="28"/>
  <c r="G1689" i="28"/>
  <c r="G1688" i="28"/>
  <c r="G1687" i="28"/>
  <c r="G1686" i="28"/>
  <c r="G1685" i="28"/>
  <c r="G1684" i="28"/>
  <c r="G1683" i="28"/>
  <c r="G1682" i="28"/>
  <c r="G1681" i="28"/>
  <c r="G1680" i="28"/>
  <c r="G1679" i="28"/>
  <c r="G1678" i="28"/>
  <c r="G1677" i="28"/>
  <c r="G1676" i="28"/>
  <c r="G1675" i="28"/>
  <c r="G1674" i="28"/>
  <c r="G1673" i="28"/>
  <c r="G1672" i="28"/>
  <c r="G1671" i="28"/>
  <c r="G1670" i="28"/>
  <c r="G1669" i="28"/>
  <c r="G1668" i="28"/>
  <c r="G1667" i="28"/>
  <c r="G1666" i="28"/>
  <c r="G1665" i="28"/>
  <c r="G1664" i="28"/>
  <c r="G1663" i="28"/>
  <c r="G1662" i="28"/>
  <c r="G1661" i="28"/>
  <c r="G1660" i="28"/>
  <c r="G1659" i="28"/>
  <c r="G1658" i="28"/>
  <c r="G1657" i="28"/>
  <c r="G1656" i="28"/>
  <c r="G1655" i="28"/>
  <c r="G1654" i="28"/>
  <c r="G1653" i="28"/>
  <c r="G1652" i="28"/>
  <c r="G1651" i="28"/>
  <c r="G1650" i="28"/>
  <c r="G1649" i="28"/>
  <c r="G1648" i="28"/>
  <c r="G1647" i="28"/>
  <c r="G1646" i="28"/>
  <c r="G1645" i="28"/>
  <c r="G1644" i="28"/>
  <c r="G1643" i="28"/>
  <c r="G1642" i="28"/>
  <c r="G1641" i="28"/>
  <c r="G1640" i="28"/>
  <c r="G1639" i="28"/>
  <c r="G1638" i="28"/>
  <c r="G1637" i="28"/>
  <c r="G1636" i="28"/>
  <c r="G1635" i="28"/>
  <c r="G1634" i="28"/>
  <c r="G1633" i="28"/>
  <c r="G1632" i="28"/>
  <c r="G1631" i="28"/>
  <c r="G1630" i="28"/>
  <c r="G1629" i="28"/>
  <c r="G1628" i="28"/>
  <c r="G1627" i="28"/>
  <c r="G1626" i="28"/>
  <c r="G1625" i="28"/>
  <c r="G1624" i="28"/>
  <c r="G1623" i="28"/>
  <c r="G1622" i="28"/>
  <c r="G1621" i="28"/>
  <c r="G1620" i="28"/>
  <c r="G1619" i="28"/>
  <c r="G1618" i="28"/>
  <c r="G1617" i="28"/>
  <c r="G1616" i="28"/>
  <c r="G1615" i="28"/>
  <c r="G1614" i="28"/>
  <c r="G1613" i="28"/>
  <c r="G1612" i="28"/>
  <c r="G1611" i="28"/>
  <c r="G1610" i="28"/>
  <c r="G1609" i="28"/>
  <c r="G1608" i="28"/>
  <c r="G1607" i="28"/>
  <c r="G1606" i="28"/>
  <c r="G1605" i="28"/>
  <c r="G1604" i="28"/>
  <c r="G1603" i="28"/>
  <c r="G1602" i="28"/>
  <c r="G1601" i="28"/>
  <c r="G1600" i="28"/>
  <c r="G1599" i="28"/>
  <c r="G1598" i="28"/>
  <c r="G1597" i="28"/>
  <c r="G1596" i="28"/>
  <c r="G1595" i="28"/>
  <c r="G1594" i="28"/>
  <c r="G1593" i="28"/>
  <c r="G1592" i="28"/>
  <c r="G1591" i="28"/>
  <c r="G1590" i="28"/>
  <c r="G1589" i="28"/>
  <c r="G1588" i="28"/>
  <c r="G1587" i="28"/>
  <c r="G1586" i="28"/>
  <c r="G1585" i="28"/>
  <c r="G1584" i="28"/>
  <c r="G1583" i="28"/>
  <c r="G1582" i="28"/>
  <c r="G1581" i="28"/>
  <c r="G1580" i="28"/>
  <c r="G1579" i="28"/>
  <c r="G1578" i="28"/>
  <c r="G1577" i="28"/>
  <c r="G1576" i="28"/>
  <c r="G1575" i="28"/>
  <c r="G1574" i="28"/>
  <c r="G1573" i="28"/>
  <c r="G1572" i="28"/>
  <c r="G1571" i="28"/>
  <c r="G1570" i="28"/>
  <c r="G1569" i="28"/>
  <c r="G1568" i="28"/>
  <c r="G1567" i="28"/>
  <c r="G1566" i="28"/>
  <c r="G1565" i="28"/>
  <c r="G1564" i="28"/>
  <c r="G1563" i="28"/>
  <c r="G1562" i="28"/>
  <c r="G1561" i="28"/>
  <c r="G1560" i="28"/>
  <c r="G1559" i="28"/>
  <c r="G1558" i="28"/>
  <c r="G1557" i="28"/>
  <c r="G1556" i="28"/>
  <c r="G1555" i="28"/>
  <c r="G1554" i="28"/>
  <c r="G1553" i="28"/>
  <c r="G1552" i="28"/>
  <c r="G1551" i="28"/>
  <c r="G1550" i="28"/>
  <c r="G1549" i="28"/>
  <c r="G1548" i="28"/>
  <c r="G1547" i="28"/>
  <c r="G1546" i="28"/>
  <c r="G1545" i="28"/>
  <c r="G1544" i="28"/>
  <c r="G1543" i="28"/>
  <c r="G1542" i="28"/>
  <c r="G1541" i="28"/>
  <c r="G1540" i="28"/>
  <c r="G1539" i="28"/>
  <c r="G1538" i="28"/>
  <c r="G1537" i="28"/>
  <c r="G1536" i="28"/>
  <c r="G1535" i="28"/>
  <c r="G1534" i="28"/>
  <c r="G1533" i="28"/>
  <c r="G1532" i="28"/>
  <c r="G1531" i="28"/>
  <c r="G1530" i="28"/>
  <c r="G1529" i="28"/>
  <c r="G1528" i="28"/>
  <c r="G1527" i="28"/>
  <c r="G1526" i="28"/>
  <c r="G1525" i="28"/>
  <c r="G1524" i="28"/>
  <c r="G1523" i="28"/>
  <c r="G1522" i="28"/>
  <c r="G1521" i="28"/>
  <c r="G1520" i="28"/>
  <c r="G1519" i="28"/>
  <c r="G1518" i="28"/>
  <c r="G1517" i="28"/>
  <c r="G1516" i="28"/>
  <c r="G1515" i="28"/>
  <c r="G1514" i="28"/>
  <c r="G1513" i="28"/>
  <c r="G1512" i="28"/>
  <c r="G1511" i="28"/>
  <c r="G1510" i="28"/>
  <c r="G1509" i="28"/>
  <c r="G1508" i="28"/>
  <c r="G1507" i="28"/>
  <c r="G1506" i="28"/>
  <c r="G1505" i="28"/>
  <c r="G1504" i="28"/>
  <c r="G1503" i="28"/>
  <c r="G1502" i="28"/>
  <c r="G1501" i="28"/>
  <c r="G1500" i="28"/>
  <c r="G1499" i="28"/>
  <c r="G1498" i="28"/>
  <c r="G1497" i="28"/>
  <c r="G1496" i="28"/>
  <c r="G1495" i="28"/>
  <c r="G1494" i="28"/>
  <c r="G1493" i="28"/>
  <c r="G1492" i="28"/>
  <c r="G1491" i="28"/>
  <c r="G1490" i="28"/>
  <c r="G1489" i="28"/>
  <c r="G1488" i="28"/>
  <c r="G1487" i="28"/>
  <c r="G1486" i="28"/>
  <c r="G1485" i="28"/>
  <c r="G1484" i="28"/>
  <c r="G1483" i="28"/>
  <c r="G1482" i="28"/>
  <c r="G1481" i="28"/>
  <c r="G1480" i="28"/>
  <c r="G1479" i="28"/>
  <c r="G1478" i="28"/>
  <c r="G1477" i="28"/>
  <c r="G1476" i="28"/>
  <c r="G1475" i="28"/>
  <c r="G1474" i="28"/>
  <c r="G1473" i="28"/>
  <c r="G1472" i="28"/>
  <c r="G1471" i="28"/>
  <c r="G1470" i="28"/>
  <c r="G1469" i="28"/>
  <c r="G1468" i="28"/>
  <c r="G1467" i="28"/>
  <c r="G1466" i="28"/>
  <c r="G1465" i="28"/>
  <c r="G1464" i="28"/>
  <c r="G1463" i="28"/>
  <c r="G1462" i="28"/>
  <c r="G1461" i="28"/>
  <c r="G1460" i="28"/>
  <c r="G1459" i="28"/>
  <c r="G1458" i="28"/>
  <c r="G1457" i="28"/>
  <c r="G1456" i="28"/>
  <c r="G1455" i="28"/>
  <c r="G1454" i="28"/>
  <c r="G1453" i="28"/>
  <c r="G1452" i="28"/>
  <c r="G1451" i="28"/>
  <c r="G1450" i="28"/>
  <c r="G1449" i="28"/>
  <c r="G1448" i="28"/>
  <c r="G1447" i="28"/>
  <c r="G1446" i="28"/>
  <c r="G1445" i="28"/>
  <c r="G1444" i="28"/>
  <c r="G1443" i="28"/>
  <c r="G1442" i="28"/>
  <c r="G1441" i="28"/>
  <c r="G1440" i="28"/>
  <c r="G1439" i="28"/>
  <c r="G1438" i="28"/>
  <c r="G1437" i="28"/>
  <c r="G1436" i="28"/>
  <c r="G1435" i="28"/>
  <c r="G1434" i="28"/>
  <c r="G1433" i="28"/>
  <c r="G1432" i="28"/>
  <c r="G1431" i="28"/>
  <c r="G1430" i="28"/>
  <c r="G1429" i="28"/>
  <c r="G1428" i="28"/>
  <c r="G1427" i="28"/>
  <c r="G1426" i="28"/>
  <c r="G1425" i="28"/>
  <c r="G1424" i="28"/>
  <c r="G1423" i="28"/>
  <c r="G1422" i="28"/>
  <c r="G1421" i="28"/>
  <c r="G1420" i="28"/>
  <c r="G1419" i="28"/>
  <c r="G1418" i="28"/>
  <c r="G1417" i="28"/>
  <c r="G1416" i="28"/>
  <c r="G1415" i="28"/>
  <c r="G1414" i="28"/>
  <c r="G1413" i="28"/>
  <c r="G1412" i="28"/>
  <c r="G1411" i="28"/>
  <c r="G1410" i="28"/>
  <c r="G1409" i="28"/>
  <c r="G1408" i="28"/>
  <c r="G1407" i="28"/>
  <c r="G1406" i="28"/>
  <c r="G1405" i="28"/>
  <c r="G1404" i="28"/>
  <c r="G1403" i="28"/>
  <c r="G1402" i="28"/>
  <c r="G1401" i="28"/>
  <c r="G1400" i="28"/>
  <c r="G1399" i="28"/>
  <c r="G1398" i="28"/>
  <c r="G1397" i="28"/>
  <c r="G1396" i="28"/>
  <c r="G1395" i="28"/>
  <c r="G1394" i="28"/>
  <c r="G1393" i="28"/>
  <c r="G1392" i="28"/>
  <c r="G1391" i="28"/>
  <c r="G1390" i="28"/>
  <c r="G1389" i="28"/>
  <c r="G1388" i="28"/>
  <c r="G1387" i="28"/>
  <c r="G1386" i="28"/>
  <c r="G1385" i="28"/>
  <c r="G1384" i="28"/>
  <c r="G1383" i="28"/>
  <c r="G1382" i="28"/>
  <c r="G1381" i="28"/>
  <c r="G1380" i="28"/>
  <c r="G1379" i="28"/>
  <c r="G1378" i="28"/>
  <c r="G1377" i="28"/>
  <c r="G1376" i="28"/>
  <c r="G1375" i="28"/>
  <c r="G1374" i="28"/>
  <c r="G1373" i="28"/>
  <c r="G1372" i="28"/>
  <c r="G1371" i="28"/>
  <c r="G1370" i="28"/>
  <c r="G1369" i="28"/>
  <c r="G1368" i="28"/>
  <c r="G1367" i="28"/>
  <c r="G1366" i="28"/>
  <c r="G1365" i="28"/>
  <c r="G1364" i="28"/>
  <c r="G1363" i="28"/>
  <c r="G1362" i="28"/>
  <c r="G1361" i="28"/>
  <c r="G1360" i="28"/>
  <c r="G1359" i="28"/>
  <c r="G1358" i="28"/>
  <c r="G1357" i="28"/>
  <c r="G1356" i="28"/>
  <c r="G1355" i="28"/>
  <c r="G1354" i="28"/>
  <c r="G1353" i="28"/>
  <c r="G1352" i="28"/>
  <c r="G1351" i="28"/>
  <c r="G1350" i="28"/>
  <c r="G1349" i="28"/>
  <c r="G1348" i="28"/>
  <c r="G1347" i="28"/>
  <c r="G1346" i="28"/>
  <c r="G1345" i="28"/>
  <c r="G1344" i="28"/>
  <c r="G1343" i="28"/>
  <c r="G1342" i="28"/>
  <c r="G1341" i="28"/>
  <c r="G1340" i="28"/>
  <c r="G1339" i="28"/>
  <c r="G1338" i="28"/>
  <c r="G1337" i="28"/>
  <c r="G1336" i="28"/>
  <c r="G1335" i="28"/>
  <c r="G1334" i="28"/>
  <c r="G1333" i="28"/>
  <c r="G1332" i="28"/>
  <c r="G1331" i="28"/>
  <c r="G1330" i="28"/>
  <c r="G1329" i="28"/>
  <c r="G1328" i="28"/>
  <c r="G1327" i="28"/>
  <c r="G1326" i="28"/>
  <c r="G1325" i="28"/>
  <c r="G1324" i="28"/>
  <c r="G1323" i="28"/>
  <c r="G1322" i="28"/>
  <c r="G1321" i="28"/>
  <c r="G1320" i="28"/>
  <c r="G1319" i="28"/>
  <c r="G1318" i="28"/>
  <c r="G1317" i="28"/>
  <c r="G1316" i="28"/>
  <c r="G1315" i="28"/>
  <c r="G1314" i="28"/>
  <c r="G1313" i="28"/>
  <c r="G1312" i="28"/>
  <c r="G1311" i="28"/>
  <c r="G1310" i="28"/>
  <c r="G1309" i="28"/>
  <c r="G1308" i="28"/>
  <c r="G1307" i="28"/>
  <c r="G1306" i="28"/>
  <c r="G1305" i="28"/>
  <c r="G1304" i="28"/>
  <c r="G1303" i="28"/>
  <c r="G1302" i="28"/>
  <c r="G1301" i="28"/>
  <c r="G1300" i="28"/>
  <c r="G1299" i="28"/>
  <c r="G1298" i="28"/>
  <c r="G1297" i="28"/>
  <c r="G1296" i="28"/>
  <c r="G1295" i="28"/>
  <c r="G1294" i="28"/>
  <c r="G1293" i="28"/>
  <c r="G1292" i="28"/>
  <c r="G1291" i="28"/>
  <c r="G1290" i="28"/>
  <c r="G1289" i="28"/>
  <c r="G1288" i="28"/>
  <c r="G1287" i="28"/>
  <c r="G1286" i="28"/>
  <c r="G1285" i="28"/>
  <c r="G1284" i="28"/>
  <c r="G1283" i="28"/>
  <c r="G1282" i="28"/>
  <c r="G1281" i="28"/>
  <c r="G1280" i="28"/>
  <c r="G1279" i="28"/>
  <c r="G1278" i="28"/>
  <c r="G1277" i="28"/>
  <c r="G1276" i="28"/>
  <c r="G1275" i="28"/>
  <c r="G1274" i="28"/>
  <c r="G1273" i="28"/>
  <c r="G1272" i="28"/>
  <c r="G1271" i="28"/>
  <c r="G1270" i="28"/>
  <c r="G1269" i="28"/>
  <c r="G1268" i="28"/>
  <c r="G1267" i="28"/>
  <c r="G1266" i="28"/>
  <c r="G1265" i="28"/>
  <c r="G1264" i="28"/>
  <c r="G1263" i="28"/>
  <c r="G1262" i="28"/>
  <c r="G1261" i="28"/>
  <c r="G1260" i="28"/>
  <c r="G1259" i="28"/>
  <c r="G1258" i="28"/>
  <c r="G1257" i="28"/>
  <c r="G1256" i="28"/>
  <c r="G1255" i="28"/>
  <c r="G1254" i="28"/>
  <c r="G1253" i="28"/>
  <c r="G1252" i="28"/>
  <c r="G1251" i="28"/>
  <c r="G1250" i="28"/>
  <c r="G1249" i="28"/>
  <c r="G1248" i="28"/>
  <c r="G1247" i="28"/>
  <c r="G1246" i="28"/>
  <c r="G1245" i="28"/>
  <c r="G1244" i="28"/>
  <c r="G1243" i="28"/>
  <c r="G1242" i="28"/>
  <c r="G1241" i="28"/>
  <c r="G1240" i="28"/>
  <c r="G1239" i="28"/>
  <c r="G1238" i="28"/>
  <c r="G1237" i="28"/>
  <c r="G1236" i="28"/>
  <c r="G1235" i="28"/>
  <c r="G1234" i="28"/>
  <c r="G1233" i="28"/>
  <c r="G1232" i="28"/>
  <c r="G1231" i="28"/>
  <c r="G1230" i="28"/>
  <c r="G1229" i="28"/>
  <c r="G1228" i="28"/>
  <c r="G1227" i="28"/>
  <c r="G1226" i="28"/>
  <c r="G1225" i="28"/>
  <c r="G1224" i="28"/>
  <c r="G1223" i="28"/>
  <c r="G1222" i="28"/>
  <c r="G1221" i="28"/>
  <c r="G1220" i="28"/>
  <c r="G1219" i="28"/>
  <c r="G1218" i="28"/>
  <c r="G1217" i="28"/>
  <c r="G1216" i="28"/>
  <c r="G1215" i="28"/>
  <c r="G1214" i="28"/>
  <c r="G1213" i="28"/>
  <c r="G1212" i="28"/>
  <c r="G1211" i="28"/>
  <c r="G1210" i="28"/>
  <c r="G1209" i="28"/>
  <c r="G1208" i="28"/>
  <c r="G1207" i="28"/>
  <c r="G1206" i="28"/>
  <c r="G1205" i="28"/>
  <c r="G1204" i="28"/>
  <c r="G1203" i="28"/>
  <c r="G1202" i="28"/>
  <c r="G1201" i="28"/>
  <c r="G1200" i="28"/>
  <c r="G1199" i="28"/>
  <c r="G1198" i="28"/>
  <c r="G1197" i="28"/>
  <c r="G1196" i="28"/>
  <c r="G1195" i="28"/>
  <c r="G1194" i="28"/>
  <c r="G1193" i="28"/>
  <c r="G1192" i="28"/>
  <c r="G1191" i="28"/>
  <c r="G1190" i="28"/>
  <c r="G1189" i="28"/>
  <c r="G1188" i="28"/>
  <c r="G1187" i="28"/>
  <c r="G1186" i="28"/>
  <c r="G1185" i="28"/>
  <c r="G1184" i="28"/>
  <c r="G1183" i="28"/>
  <c r="G1182" i="28"/>
  <c r="G1181" i="28"/>
  <c r="G1180" i="28"/>
  <c r="G1179" i="28"/>
  <c r="G1178" i="28"/>
  <c r="G1177" i="28"/>
  <c r="G1176" i="28"/>
  <c r="G1175" i="28"/>
  <c r="G1174" i="28"/>
  <c r="G1173" i="28"/>
  <c r="G1172" i="28"/>
  <c r="G1171" i="28"/>
  <c r="G1170" i="28"/>
  <c r="G1169" i="28"/>
  <c r="G1168" i="28"/>
  <c r="G1167" i="28"/>
  <c r="G1166" i="28"/>
  <c r="G1165" i="28"/>
  <c r="G1164" i="28"/>
  <c r="G1163" i="28"/>
  <c r="G1162" i="28"/>
  <c r="G1161" i="28"/>
  <c r="G1160" i="28"/>
  <c r="G1159" i="28"/>
  <c r="G1158" i="28"/>
  <c r="G1157" i="28"/>
  <c r="G1156" i="28"/>
  <c r="G1155" i="28"/>
  <c r="G1154" i="28"/>
  <c r="G1153" i="28"/>
  <c r="G1152" i="28"/>
  <c r="G1151" i="28"/>
  <c r="G1150" i="28"/>
  <c r="G1149" i="28"/>
  <c r="G1148" i="28"/>
  <c r="G1147" i="28"/>
  <c r="G1146" i="28"/>
  <c r="G1145" i="28"/>
  <c r="G1144" i="28"/>
  <c r="G1143" i="28"/>
  <c r="G1142" i="28"/>
  <c r="G1141" i="28"/>
  <c r="G1140" i="28"/>
  <c r="G1139" i="28"/>
  <c r="G1138" i="28"/>
  <c r="G1137" i="28"/>
  <c r="G1136" i="28"/>
  <c r="G1135" i="28"/>
  <c r="G1134" i="28"/>
  <c r="G1133" i="28"/>
  <c r="G1132" i="28"/>
  <c r="G1131" i="28"/>
  <c r="G1130" i="28"/>
  <c r="G1129" i="28"/>
  <c r="G1128" i="28"/>
  <c r="G1127" i="28"/>
  <c r="G1126" i="28"/>
  <c r="G1125" i="28"/>
  <c r="G1124" i="28"/>
  <c r="G1123" i="28"/>
  <c r="G1122" i="28"/>
  <c r="G1121" i="28"/>
  <c r="G1120" i="28"/>
  <c r="G1119" i="28"/>
  <c r="G1118" i="28"/>
  <c r="G1117" i="28"/>
  <c r="G1116" i="28"/>
  <c r="G1115" i="28"/>
  <c r="G1114" i="28"/>
  <c r="G1113" i="28"/>
  <c r="G1112" i="28"/>
  <c r="G1111" i="28"/>
  <c r="G1110" i="28"/>
  <c r="G1109" i="28"/>
  <c r="G1108" i="28"/>
  <c r="G1107" i="28"/>
  <c r="G1106" i="28"/>
  <c r="G1105" i="28"/>
  <c r="G1104" i="28"/>
  <c r="G1103" i="28"/>
  <c r="G1102" i="28"/>
  <c r="G1101" i="28"/>
  <c r="G1100" i="28"/>
  <c r="G1099" i="28"/>
  <c r="G1098" i="28"/>
  <c r="G1097" i="28"/>
  <c r="G1096" i="28"/>
  <c r="G1095" i="28"/>
  <c r="G1094" i="28"/>
  <c r="G1093" i="28"/>
  <c r="G1092" i="28"/>
  <c r="G1091" i="28"/>
  <c r="G1090" i="28"/>
  <c r="G1089" i="28"/>
  <c r="G1088" i="28"/>
  <c r="G1087" i="28"/>
  <c r="G1086" i="28"/>
  <c r="G1085" i="28"/>
  <c r="G1084" i="28"/>
  <c r="G1083" i="28"/>
  <c r="G1082" i="28"/>
  <c r="G1081" i="28"/>
  <c r="G1080" i="28"/>
  <c r="G1079" i="28"/>
  <c r="G1078" i="28"/>
  <c r="G1077" i="28"/>
  <c r="G1076" i="28"/>
  <c r="G1075" i="28"/>
  <c r="G1074" i="28"/>
  <c r="G1073" i="28"/>
  <c r="G1072" i="28"/>
  <c r="G1071" i="28"/>
  <c r="G1070" i="28"/>
  <c r="G1069" i="28"/>
  <c r="G1068" i="28"/>
  <c r="G1067" i="28"/>
  <c r="G1066" i="28"/>
  <c r="G1065" i="28"/>
  <c r="G1064" i="28"/>
  <c r="G1063" i="28"/>
  <c r="G1062" i="28"/>
  <c r="G1061" i="28"/>
  <c r="G1060" i="28"/>
  <c r="G1059" i="28"/>
  <c r="G1058" i="28"/>
  <c r="G1057" i="28"/>
  <c r="G1056" i="28"/>
  <c r="G1055" i="28"/>
  <c r="G1054" i="28"/>
  <c r="G1053" i="28"/>
  <c r="G1052" i="28"/>
  <c r="G1051" i="28"/>
  <c r="G1050" i="28"/>
  <c r="G1049" i="28"/>
  <c r="G1048" i="28"/>
  <c r="G1047" i="28"/>
  <c r="G1046" i="28"/>
  <c r="G1045" i="28"/>
  <c r="G1044" i="28"/>
  <c r="G1043" i="28"/>
  <c r="G1042" i="28"/>
  <c r="G1041" i="28"/>
  <c r="G1040" i="28"/>
  <c r="G1039" i="28"/>
  <c r="G1038" i="28"/>
  <c r="G1037" i="28"/>
  <c r="G1036" i="28"/>
  <c r="G1035" i="28"/>
  <c r="G1034" i="28"/>
  <c r="G1033" i="28"/>
  <c r="G1032" i="28"/>
  <c r="G1031" i="28"/>
  <c r="G1030" i="28"/>
  <c r="G1029" i="28"/>
  <c r="G1028" i="28"/>
  <c r="G1027" i="28"/>
  <c r="G1026" i="28"/>
  <c r="G1025" i="28"/>
  <c r="G1024" i="28"/>
  <c r="G1023" i="28"/>
  <c r="G1022" i="28"/>
  <c r="G1021" i="28"/>
  <c r="G1020" i="28"/>
  <c r="G1019" i="28"/>
  <c r="G1018" i="28"/>
  <c r="G1017" i="28"/>
  <c r="G1016" i="28"/>
  <c r="G1015" i="28"/>
  <c r="G1014" i="28"/>
  <c r="G1013" i="28"/>
  <c r="G1012" i="28"/>
  <c r="G1011" i="28"/>
  <c r="G1010" i="28"/>
  <c r="G1009" i="28"/>
  <c r="G1008" i="28"/>
  <c r="G1007" i="28"/>
  <c r="G1006" i="28"/>
  <c r="G1005" i="28"/>
  <c r="G1004" i="28"/>
  <c r="G1003" i="28"/>
  <c r="G1002" i="28"/>
  <c r="G1001" i="28"/>
  <c r="G1000" i="28"/>
  <c r="G999" i="28"/>
  <c r="G998" i="28"/>
  <c r="G997" i="28"/>
  <c r="G996" i="28"/>
  <c r="G995" i="28"/>
  <c r="G994" i="28"/>
  <c r="G993" i="28"/>
  <c r="G992" i="28"/>
  <c r="G991" i="28"/>
  <c r="G990" i="28"/>
  <c r="G989" i="28"/>
  <c r="G988" i="28"/>
  <c r="G987" i="28"/>
  <c r="G986" i="28"/>
  <c r="G985" i="28"/>
  <c r="G984" i="28"/>
  <c r="G983" i="28"/>
  <c r="G982" i="28"/>
  <c r="G981" i="28"/>
  <c r="G980" i="28"/>
  <c r="G979" i="28"/>
  <c r="G978" i="28"/>
  <c r="G977" i="28"/>
  <c r="G976" i="28"/>
  <c r="G975" i="28"/>
  <c r="G974" i="28"/>
  <c r="G973" i="28"/>
  <c r="G972" i="28"/>
  <c r="G971" i="28"/>
  <c r="G970" i="28"/>
  <c r="G969" i="28"/>
  <c r="G968" i="28"/>
  <c r="G967" i="28"/>
  <c r="G966" i="28"/>
  <c r="G965" i="28"/>
  <c r="G964" i="28"/>
  <c r="G963" i="28"/>
  <c r="G962" i="28"/>
  <c r="G961" i="28"/>
  <c r="G960" i="28"/>
  <c r="G959" i="28"/>
  <c r="G958" i="28"/>
  <c r="G957" i="28"/>
  <c r="G956" i="28"/>
  <c r="G955" i="28"/>
  <c r="G954" i="28"/>
  <c r="G953" i="28"/>
  <c r="G952" i="28"/>
  <c r="G951" i="28"/>
  <c r="G950" i="28"/>
  <c r="G949" i="28"/>
  <c r="G948" i="28"/>
  <c r="G947" i="28"/>
  <c r="G946" i="28"/>
  <c r="G945" i="28"/>
  <c r="G944" i="28"/>
  <c r="G943" i="28"/>
  <c r="G942" i="28"/>
  <c r="G941" i="28"/>
  <c r="G940" i="28"/>
  <c r="G939" i="28"/>
  <c r="G938" i="28"/>
  <c r="G937" i="28"/>
  <c r="G936" i="28"/>
  <c r="G935" i="28"/>
  <c r="G934" i="28"/>
  <c r="G933" i="28"/>
  <c r="G932" i="28"/>
  <c r="G931" i="28"/>
  <c r="G930" i="28"/>
  <c r="G929" i="28"/>
  <c r="G928" i="28"/>
  <c r="G927" i="28"/>
  <c r="G926" i="28"/>
  <c r="G925" i="28"/>
  <c r="G924" i="28"/>
  <c r="G923" i="28"/>
  <c r="G922" i="28"/>
  <c r="G921" i="28"/>
  <c r="G920" i="28"/>
  <c r="G919" i="28"/>
  <c r="G918" i="28"/>
  <c r="G917" i="28"/>
  <c r="G916" i="28"/>
  <c r="G915" i="28"/>
  <c r="G914" i="28"/>
  <c r="G913" i="28"/>
  <c r="G912" i="28"/>
  <c r="G911" i="28"/>
  <c r="G910" i="28"/>
  <c r="G909" i="28"/>
  <c r="G908" i="28"/>
  <c r="G907" i="28"/>
  <c r="G906" i="28"/>
  <c r="G905" i="28"/>
  <c r="G904" i="28"/>
  <c r="G903" i="28"/>
  <c r="G902" i="28"/>
  <c r="G901" i="28"/>
  <c r="G900" i="28"/>
  <c r="G899" i="28"/>
  <c r="G898" i="28"/>
  <c r="G897" i="28"/>
  <c r="G896" i="28"/>
  <c r="G895" i="28"/>
  <c r="G894" i="28"/>
  <c r="G893" i="28"/>
  <c r="G892" i="28"/>
  <c r="G891" i="28"/>
  <c r="G890" i="28"/>
  <c r="G889" i="28"/>
  <c r="G888" i="28"/>
  <c r="G887" i="28"/>
  <c r="G886" i="28"/>
  <c r="G885" i="28"/>
  <c r="G884" i="28"/>
  <c r="G883" i="28"/>
  <c r="G882" i="28"/>
  <c r="G881" i="28"/>
  <c r="G880" i="28"/>
  <c r="G879" i="28"/>
  <c r="G878" i="28"/>
  <c r="G877" i="28"/>
  <c r="G876" i="28"/>
  <c r="G875" i="28"/>
  <c r="G874" i="28"/>
  <c r="G873" i="28"/>
  <c r="G872" i="28"/>
  <c r="G871" i="28"/>
  <c r="G870" i="28"/>
  <c r="G869" i="28"/>
  <c r="G868" i="28"/>
  <c r="G867" i="28"/>
  <c r="G866" i="28"/>
  <c r="G865" i="28"/>
  <c r="G864" i="28"/>
  <c r="G863" i="28"/>
  <c r="G862" i="28"/>
  <c r="G861" i="28"/>
  <c r="G860" i="28"/>
  <c r="G859" i="28"/>
  <c r="G858" i="28"/>
  <c r="G857" i="28"/>
  <c r="G856" i="28"/>
  <c r="G855" i="28"/>
  <c r="G854" i="28"/>
  <c r="G853" i="28"/>
  <c r="G852" i="28"/>
  <c r="G851" i="28"/>
  <c r="G850" i="28"/>
  <c r="G849" i="28"/>
  <c r="G848" i="28"/>
  <c r="G847" i="28"/>
  <c r="G846" i="28"/>
  <c r="G845" i="28"/>
  <c r="G844" i="28"/>
  <c r="G843" i="28"/>
  <c r="G842" i="28"/>
  <c r="G841" i="28"/>
  <c r="G840" i="28"/>
  <c r="G839" i="28"/>
  <c r="G838" i="28"/>
  <c r="G837" i="28"/>
  <c r="G836" i="28"/>
  <c r="G835" i="28"/>
  <c r="G834" i="28"/>
  <c r="G833" i="28"/>
  <c r="G832" i="28"/>
  <c r="G831" i="28"/>
  <c r="G830" i="28"/>
  <c r="G829" i="28"/>
  <c r="G828" i="28"/>
  <c r="G827" i="28"/>
  <c r="G826" i="28"/>
  <c r="G825" i="28"/>
  <c r="G824" i="28"/>
  <c r="G823" i="28"/>
  <c r="G822" i="28"/>
  <c r="G821" i="28"/>
  <c r="G820" i="28"/>
  <c r="G819" i="28"/>
  <c r="G818" i="28"/>
  <c r="G817" i="28"/>
  <c r="G816" i="28"/>
  <c r="G815" i="28"/>
  <c r="G814" i="28"/>
  <c r="G813" i="28"/>
  <c r="G812" i="28"/>
  <c r="G811" i="28"/>
  <c r="G810" i="28"/>
  <c r="G809" i="28"/>
  <c r="G808" i="28"/>
  <c r="G807" i="28"/>
  <c r="G806" i="28"/>
  <c r="G805" i="28"/>
  <c r="G804" i="28"/>
  <c r="G803" i="28"/>
  <c r="G802" i="28"/>
  <c r="G801" i="28"/>
  <c r="G800" i="28"/>
  <c r="G799" i="28"/>
  <c r="G798" i="28"/>
  <c r="G797" i="28"/>
  <c r="G796" i="28"/>
  <c r="G795" i="28"/>
  <c r="G794" i="28"/>
  <c r="G793" i="28"/>
  <c r="G792" i="28"/>
  <c r="G791" i="28"/>
  <c r="G790" i="28"/>
  <c r="G789" i="28"/>
  <c r="G788" i="28"/>
  <c r="G787" i="28"/>
  <c r="G786" i="28"/>
  <c r="G785" i="28"/>
  <c r="G784" i="28"/>
  <c r="G783" i="28"/>
  <c r="G782" i="28"/>
  <c r="G781" i="28"/>
  <c r="G780" i="28"/>
  <c r="G779" i="28"/>
  <c r="G778" i="28"/>
  <c r="G777" i="28"/>
  <c r="G776" i="28"/>
  <c r="G775" i="28"/>
  <c r="G774" i="28"/>
  <c r="G773" i="28"/>
  <c r="G772" i="28"/>
  <c r="G771" i="28"/>
  <c r="G770" i="28"/>
  <c r="G769" i="28"/>
  <c r="G768" i="28"/>
  <c r="G767" i="28"/>
  <c r="G766" i="28"/>
  <c r="G765" i="28"/>
  <c r="G764" i="28"/>
  <c r="G763" i="28"/>
  <c r="G762" i="28"/>
  <c r="G761" i="28"/>
  <c r="G760" i="28"/>
  <c r="G759" i="28"/>
  <c r="G758" i="28"/>
  <c r="G757" i="28"/>
  <c r="G756" i="28"/>
  <c r="G755" i="28"/>
  <c r="G754" i="28"/>
  <c r="G753" i="28"/>
  <c r="G752" i="28"/>
  <c r="G751" i="28"/>
  <c r="G750" i="28"/>
  <c r="G749" i="28"/>
  <c r="G748" i="28"/>
  <c r="G747" i="28"/>
  <c r="G746" i="28"/>
  <c r="G745" i="28"/>
  <c r="G744" i="28"/>
  <c r="G743" i="28"/>
  <c r="G742" i="28"/>
  <c r="G741" i="28"/>
  <c r="G740" i="28"/>
  <c r="G739" i="28"/>
  <c r="G738" i="28"/>
  <c r="G737" i="28"/>
  <c r="G736" i="28"/>
  <c r="G735" i="28"/>
  <c r="G734" i="28"/>
  <c r="G733" i="28"/>
  <c r="G732" i="28"/>
  <c r="G731" i="28"/>
  <c r="G730" i="28"/>
  <c r="G729" i="28"/>
  <c r="G728" i="28"/>
  <c r="G727" i="28"/>
  <c r="G726" i="28"/>
  <c r="G725" i="28"/>
  <c r="G724" i="28"/>
  <c r="G723" i="28"/>
  <c r="G722" i="28"/>
  <c r="G721" i="28"/>
  <c r="G720" i="28"/>
  <c r="G719" i="28"/>
  <c r="G718" i="28"/>
  <c r="G717" i="28"/>
  <c r="G716" i="28"/>
  <c r="G715" i="28"/>
  <c r="G714" i="28"/>
  <c r="G713" i="28"/>
  <c r="G712" i="28"/>
  <c r="G711" i="28"/>
  <c r="G710" i="28"/>
  <c r="G709" i="28"/>
  <c r="G708" i="28"/>
  <c r="G707" i="28"/>
  <c r="G706" i="28"/>
  <c r="G705" i="28"/>
  <c r="G704" i="28"/>
  <c r="G703" i="28"/>
  <c r="G702" i="28"/>
  <c r="G701" i="28"/>
  <c r="G700" i="28"/>
  <c r="G699" i="28"/>
  <c r="G698" i="28"/>
  <c r="K3" i="28"/>
  <c r="G3" i="27"/>
  <c r="L3" i="27"/>
  <c r="W3" i="27"/>
  <c r="J2" i="26"/>
  <c r="J3" i="26"/>
  <c r="J4" i="26"/>
  <c r="J5" i="26"/>
  <c r="J6" i="26"/>
  <c r="J7" i="26"/>
  <c r="J8" i="26"/>
  <c r="J9" i="26"/>
  <c r="J10" i="26"/>
  <c r="J11" i="26"/>
  <c r="H2" i="25"/>
  <c r="I2" i="25"/>
  <c r="T2" i="25"/>
  <c r="T3" i="25"/>
  <c r="T4" i="25"/>
  <c r="T5" i="25"/>
  <c r="T6" i="25"/>
  <c r="T7" i="25"/>
  <c r="Y8" i="25"/>
  <c r="J2" i="24"/>
  <c r="J3" i="24"/>
  <c r="J4" i="24"/>
  <c r="J5" i="24"/>
  <c r="J76" i="23"/>
  <c r="J75" i="23"/>
  <c r="J74" i="23"/>
  <c r="J73" i="23"/>
  <c r="J72" i="23"/>
  <c r="J71" i="23"/>
  <c r="J70" i="23"/>
  <c r="J69" i="23"/>
  <c r="J67" i="23"/>
  <c r="J66" i="23"/>
  <c r="J65" i="23"/>
  <c r="J64" i="23"/>
  <c r="J63" i="23"/>
  <c r="J62" i="23"/>
  <c r="J61" i="23"/>
  <c r="J60" i="23"/>
  <c r="J59" i="23"/>
  <c r="J58" i="23"/>
  <c r="J57" i="23"/>
  <c r="J56" i="23"/>
  <c r="J55" i="23"/>
  <c r="J54" i="23"/>
  <c r="J53" i="23"/>
  <c r="J52" i="23"/>
  <c r="J51" i="23"/>
  <c r="J50" i="23"/>
  <c r="J49" i="23"/>
  <c r="J48" i="23"/>
  <c r="J47" i="23"/>
  <c r="J46" i="23"/>
  <c r="J45" i="23"/>
  <c r="J44" i="23"/>
  <c r="J43" i="23"/>
  <c r="J42" i="23"/>
  <c r="J41" i="23"/>
  <c r="J40" i="23"/>
  <c r="J39" i="23"/>
  <c r="J38" i="23"/>
  <c r="J37" i="23"/>
  <c r="J36" i="23"/>
  <c r="J35" i="23"/>
  <c r="J34" i="23"/>
  <c r="J33" i="23"/>
  <c r="J32" i="23"/>
  <c r="J31" i="23"/>
  <c r="J30" i="23"/>
  <c r="J29" i="23"/>
  <c r="J28" i="23"/>
  <c r="J27" i="23"/>
  <c r="J26" i="23"/>
  <c r="J25" i="23"/>
  <c r="J24" i="23"/>
  <c r="F24" i="23"/>
  <c r="J23" i="23"/>
  <c r="J22" i="23"/>
  <c r="F22" i="23"/>
  <c r="J21" i="23"/>
  <c r="J20" i="23"/>
  <c r="F20" i="23"/>
  <c r="J19" i="23"/>
  <c r="F19" i="23"/>
  <c r="J18" i="23"/>
  <c r="J17" i="23"/>
  <c r="J16" i="23"/>
  <c r="J15" i="23"/>
  <c r="J14" i="23"/>
  <c r="J13" i="23"/>
  <c r="J12" i="23"/>
  <c r="J11" i="23"/>
  <c r="J10" i="23"/>
  <c r="J9" i="23"/>
  <c r="J8" i="23"/>
  <c r="J7" i="23"/>
  <c r="J6" i="23"/>
  <c r="J5" i="23"/>
  <c r="J4" i="23"/>
  <c r="J3" i="23"/>
  <c r="J2" i="23"/>
  <c r="J2" i="22"/>
  <c r="J3" i="22"/>
  <c r="J4" i="22"/>
  <c r="J5" i="22"/>
  <c r="J6" i="22"/>
  <c r="J7" i="22"/>
  <c r="J8" i="22"/>
  <c r="J9" i="22"/>
  <c r="J10" i="22"/>
  <c r="J11" i="22"/>
  <c r="J12" i="22"/>
  <c r="J13" i="22"/>
  <c r="J14" i="22"/>
  <c r="J2" i="21"/>
  <c r="J3" i="21"/>
  <c r="J4" i="21"/>
  <c r="J5" i="21"/>
  <c r="J6" i="21"/>
  <c r="J2" i="20"/>
  <c r="J3" i="20"/>
  <c r="J4" i="20"/>
  <c r="J5" i="20"/>
  <c r="J6" i="20"/>
  <c r="J7" i="20"/>
  <c r="J8" i="20"/>
  <c r="J9" i="20"/>
  <c r="J10" i="20"/>
  <c r="J11" i="20"/>
  <c r="J2" i="19"/>
  <c r="J3" i="19"/>
  <c r="J4" i="19"/>
  <c r="J5" i="19"/>
  <c r="J6" i="19"/>
  <c r="J7" i="19"/>
  <c r="J8" i="19"/>
  <c r="J9" i="19"/>
  <c r="J10" i="19"/>
  <c r="J11" i="19"/>
  <c r="J12" i="19"/>
  <c r="J2" i="18"/>
  <c r="J3" i="18"/>
  <c r="J4" i="18"/>
  <c r="J5" i="18"/>
  <c r="J2" i="17"/>
  <c r="J3" i="17"/>
  <c r="J4" i="17"/>
  <c r="J5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2" i="16"/>
  <c r="J3" i="16"/>
  <c r="J4" i="16"/>
  <c r="J5" i="16"/>
  <c r="J2" i="15"/>
  <c r="J3" i="15"/>
  <c r="J4" i="15"/>
  <c r="J5" i="15"/>
  <c r="J6" i="15"/>
  <c r="J7" i="15"/>
  <c r="J8" i="15"/>
  <c r="F9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2" i="14"/>
  <c r="J3" i="14"/>
  <c r="J4" i="14"/>
  <c r="J5" i="14"/>
  <c r="J6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" i="13"/>
  <c r="J3" i="13"/>
  <c r="J4" i="13"/>
  <c r="J5" i="13"/>
  <c r="J6" i="13"/>
  <c r="J7" i="13"/>
  <c r="J2" i="12"/>
  <c r="J3" i="12"/>
  <c r="J4" i="12"/>
  <c r="J5" i="12"/>
  <c r="J6" i="12"/>
  <c r="J7" i="12"/>
  <c r="J8" i="12"/>
  <c r="J9" i="12"/>
  <c r="J10" i="12"/>
  <c r="J11" i="12"/>
  <c r="J2" i="11"/>
  <c r="J3" i="11"/>
  <c r="J4" i="11"/>
  <c r="J5" i="11"/>
  <c r="J6" i="11"/>
  <c r="J7" i="11"/>
  <c r="J2" i="10"/>
  <c r="J3" i="10"/>
  <c r="J4" i="10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2" i="9"/>
  <c r="J3" i="9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F20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F79" i="9"/>
  <c r="J79" i="9"/>
  <c r="J80" i="9"/>
  <c r="J81" i="9"/>
  <c r="J2" i="8"/>
  <c r="J3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" i="7"/>
  <c r="J3" i="7"/>
  <c r="J4" i="7"/>
  <c r="J5" i="7"/>
  <c r="J6" i="7"/>
  <c r="J2" i="6"/>
  <c r="J3" i="6"/>
  <c r="J4" i="6"/>
  <c r="J5" i="6"/>
  <c r="J6" i="6"/>
  <c r="J2" i="5"/>
  <c r="J3" i="5"/>
  <c r="J4" i="5"/>
  <c r="J5" i="5"/>
  <c r="J6" i="5"/>
  <c r="J7" i="5"/>
  <c r="J8" i="5"/>
  <c r="J9" i="5"/>
  <c r="J10" i="5"/>
  <c r="J11" i="5"/>
  <c r="J2" i="4"/>
  <c r="J3" i="4"/>
  <c r="J4" i="4"/>
  <c r="J5" i="4"/>
  <c r="J6" i="4"/>
  <c r="J7" i="4"/>
  <c r="J8" i="4"/>
  <c r="J9" i="4"/>
  <c r="J10" i="4"/>
  <c r="J2" i="3"/>
  <c r="J3" i="3"/>
  <c r="J4" i="3"/>
  <c r="J5" i="3"/>
  <c r="J6" i="3"/>
  <c r="J7" i="3"/>
  <c r="J8" i="3"/>
  <c r="J2" i="2"/>
  <c r="J3" i="2"/>
  <c r="J4" i="2"/>
  <c r="J5" i="2"/>
  <c r="J6" i="2"/>
  <c r="J7" i="2"/>
  <c r="J8" i="2"/>
  <c r="J9" i="2"/>
  <c r="J10" i="2"/>
  <c r="J11" i="2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865D2707-E9F3-4EF6-8949-024D56E4CE4D}">
      <text>
        <r>
          <rPr>
            <sz val="11"/>
            <color rgb="FF000000"/>
            <rFont val="Calibri"/>
            <family val="2"/>
            <charset val="1"/>
          </rPr>
          <t>SpringerNature numerical journal identifier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C6EB192-0AE0-489D-929D-A1A79A2A61C2}" keepAlive="1" name="Abfrage - PE000215_TR_J1_2019-01_2019-12" description="Verbindung mit der Abfrage 'PE000215_TR_J1_2019-01_2019-12' in der Arbeitsmappe." type="5" refreshedVersion="6" background="1">
    <dbPr connection="Provider=Microsoft.Mashup.OleDb.1;Data Source=$Workbook$;Location=PE000215_TR_J1_2019-01_2019-12;Extended Properties=&quot;&quot;" command="SELECT * FROM [PE000215_TR_J1_2019-01_2019-12]"/>
  </connection>
</connections>
</file>

<file path=xl/sharedStrings.xml><?xml version="1.0" encoding="utf-8"?>
<sst xmlns="http://schemas.openxmlformats.org/spreadsheetml/2006/main" count="35977" uniqueCount="18940">
  <si>
    <t>0044-3441</t>
  </si>
  <si>
    <t>Brill [[54.2002 -]]¡Elwert-Gräfe und Unzer Verl.¡Junge¡Brill</t>
  </si>
  <si>
    <t>Zeitschrift für Religions- und Geistesgeschichte</t>
  </si>
  <si>
    <t>p+o</t>
  </si>
  <si>
    <t>72(01/20)-72(12/20)</t>
  </si>
  <si>
    <t>75</t>
  </si>
  <si>
    <t>523 73</t>
  </si>
  <si>
    <t>Zeitschrift (p+o)</t>
  </si>
  <si>
    <t>93</t>
  </si>
  <si>
    <t>1570-0739</t>
  </si>
  <si>
    <t>Brill</t>
  </si>
  <si>
    <t>0042-7543</t>
  </si>
  <si>
    <t>Brill¡Van Gorcum</t>
  </si>
  <si>
    <t>Vivarium</t>
  </si>
  <si>
    <t>57(01/20)-58(12/20)  p+o</t>
  </si>
  <si>
    <t>70</t>
  </si>
  <si>
    <t>8</t>
  </si>
  <si>
    <t>1568-5349</t>
  </si>
  <si>
    <t>0042-6032</t>
  </si>
  <si>
    <t>Brill¡North-Holland Publ. Co.</t>
  </si>
  <si>
    <t>Vigiliae christianae</t>
  </si>
  <si>
    <t>74(01/20)-74(12/20)  p+o</t>
  </si>
  <si>
    <t>165</t>
  </si>
  <si>
    <t>1570-0720</t>
  </si>
  <si>
    <t>Vigiliae Christianae</t>
  </si>
  <si>
    <t>0042-4935</t>
  </si>
  <si>
    <t>Vetus Testamentum</t>
  </si>
  <si>
    <t>International Organization for the Study of the Old Testament ¬[Herausgebendes Organ]</t>
  </si>
  <si>
    <t>70(01/20)-70(12/20)  p+o</t>
  </si>
  <si>
    <t>22</t>
  </si>
  <si>
    <t>1568-5330</t>
  </si>
  <si>
    <t>0925-9880</t>
  </si>
  <si>
    <t>Nijhoff¡Brill Academic Publ.¡Nijhoff¡Kluwer Law International</t>
  </si>
  <si>
    <t>Review of Central and East European law</t>
  </si>
  <si>
    <t>45(01/20)-45(12/20)  p+o</t>
  </si>
  <si>
    <t>31</t>
  </si>
  <si>
    <t>23</t>
  </si>
  <si>
    <t>1573-0352</t>
  </si>
  <si>
    <t>Review of Central and East European Law</t>
  </si>
  <si>
    <t>0303-4178</t>
  </si>
  <si>
    <t>Wilhelm Fink Verlag, an imprint of the Brill-Group¡Fink¡Fink¡Grüner</t>
  </si>
  <si>
    <t>Poetica</t>
  </si>
  <si>
    <t>o</t>
  </si>
  <si>
    <t>Jg.2019 e-only</t>
  </si>
  <si>
    <t>60</t>
  </si>
  <si>
    <t>2</t>
  </si>
  <si>
    <t>2589-0530</t>
  </si>
  <si>
    <t>0031-8868</t>
  </si>
  <si>
    <t>Brill¡van Gorcum</t>
  </si>
  <si>
    <t>Phronesis &lt;Leiden&gt;</t>
  </si>
  <si>
    <t>Vol. 65(2020)   p+o  +7%</t>
  </si>
  <si>
    <t>63</t>
  </si>
  <si>
    <t>1568-5284</t>
  </si>
  <si>
    <t>Phronesis</t>
  </si>
  <si>
    <t>0048-1009</t>
  </si>
  <si>
    <t>Brill¡Brill¡Brill</t>
  </si>
  <si>
    <t>Novum Testamentum</t>
  </si>
  <si>
    <t>Vol. 62(2020) p+o  +7%</t>
  </si>
  <si>
    <t>47</t>
  </si>
  <si>
    <t>1568-5365</t>
  </si>
  <si>
    <t>0026-7074</t>
  </si>
  <si>
    <t>Mnemosyne</t>
  </si>
  <si>
    <t>73(01/20)-73(12/20)  p+o</t>
  </si>
  <si>
    <t>1568-525X</t>
  </si>
  <si>
    <t>0922-2936</t>
  </si>
  <si>
    <t>Brill¡KOK Publ.</t>
  </si>
  <si>
    <t>Journal of empirical theology</t>
  </si>
  <si>
    <t>33(01/20)-33(12/20)  p+o</t>
  </si>
  <si>
    <t>4</t>
  </si>
  <si>
    <t>1570-9256</t>
  </si>
  <si>
    <t>Journal of Empirical Theology</t>
  </si>
  <si>
    <t>0047-2212</t>
  </si>
  <si>
    <t>Journal for the study of Judaism in the Persian, Hellenistic and Roman period</t>
  </si>
  <si>
    <t>2020 p+o +7%</t>
  </si>
  <si>
    <t>35</t>
  </si>
  <si>
    <t>1570-0631</t>
  </si>
  <si>
    <t>Journal for the Study of Judaism</t>
  </si>
  <si>
    <t>0921-5891</t>
  </si>
  <si>
    <t>Hobbes studies</t>
  </si>
  <si>
    <t>33(01/20)-33(12/20)   p+o</t>
  </si>
  <si>
    <t>51</t>
  </si>
  <si>
    <t>18</t>
  </si>
  <si>
    <t>1875-0257</t>
  </si>
  <si>
    <t>Hobbes Studies</t>
  </si>
  <si>
    <t>0165-9227</t>
  </si>
  <si>
    <t>Brill¡Rodopi</t>
  </si>
  <si>
    <t>Grazer philosophische Studien</t>
  </si>
  <si>
    <t>2020 p+o  +7%</t>
  </si>
  <si>
    <t>45</t>
  </si>
  <si>
    <t>1875-6735</t>
  </si>
  <si>
    <t>Grazer Philosophische Studien</t>
  </si>
  <si>
    <t>0928-9569</t>
  </si>
  <si>
    <t>Nijhoff¡Kluwer Law and Taxation Publ.¡Kluwer Law International¡Nijhoff</t>
  </si>
  <si>
    <t>European journal of crime, criminal law and criminal justice</t>
  </si>
  <si>
    <t>28(01/20)-28(12/20)  p+o</t>
  </si>
  <si>
    <t>sb31</t>
  </si>
  <si>
    <t>1571-8174</t>
  </si>
  <si>
    <t>European Journal of Crime, Criminal Law and Criminal Justice</t>
  </si>
  <si>
    <t>0929-0761</t>
  </si>
  <si>
    <t>Dead Sea discoveries</t>
  </si>
  <si>
    <t>27(01/20)-27(12/20)   p+o</t>
  </si>
  <si>
    <t>110</t>
  </si>
  <si>
    <t>1568-5179</t>
  </si>
  <si>
    <t>Dead Sea Discoveries</t>
  </si>
  <si>
    <t>Schöningh¡Aufschlager¡Kirchheim</t>
  </si>
  <si>
    <t>Archiv für katholisches Kirchenrecht</t>
  </si>
  <si>
    <t>Ludwig-Maximilians-Universität München / Klaus-Mörsdorf-Studium für Kanonistik ¬[Herausgebendes Organ]</t>
  </si>
  <si>
    <t>Zugriff 2017 (2019)</t>
  </si>
  <si>
    <t>E-Journal (online)</t>
  </si>
  <si>
    <t>62</t>
  </si>
  <si>
    <t>2589-045X</t>
  </si>
  <si>
    <t>0003-9160</t>
  </si>
  <si>
    <t>1875-7413</t>
  </si>
  <si>
    <t>Max Planck yearbook of United Nations law</t>
  </si>
  <si>
    <t>Max-Planck-Stiftung für internationalen Frieden und Rechtsstaatlichkeit ¬[Herausgebendes Organ]</t>
  </si>
  <si>
    <t>Zugriff 2020      23(01/20)-23(12/20)</t>
  </si>
  <si>
    <t/>
  </si>
  <si>
    <t>Max Planck Yearbook of United Nations Law Online</t>
  </si>
  <si>
    <t>1879-6583</t>
  </si>
  <si>
    <t>Brill Rodopi¡Rodopi</t>
  </si>
  <si>
    <t>Daphnis</t>
  </si>
  <si>
    <t>Zugriff 2020   48(01/20)-48(12/20)</t>
  </si>
  <si>
    <t>64</t>
  </si>
  <si>
    <t>95</t>
  </si>
  <si>
    <t>0300-693X</t>
  </si>
  <si>
    <t>1875-6719</t>
  </si>
  <si>
    <t>Amsterdamer Beiträge zur älteren Germanistik</t>
  </si>
  <si>
    <t>Zugriff 2020  Vol. 80  (+ 19 % berücksichtigt)</t>
  </si>
  <si>
    <t>16</t>
  </si>
  <si>
    <t>0165-7305</t>
  </si>
  <si>
    <t>Preis pro Download</t>
  </si>
  <si>
    <t>issn</t>
  </si>
  <si>
    <t>verlag</t>
  </si>
  <si>
    <t>titel_a</t>
  </si>
  <si>
    <t>auto</t>
  </si>
  <si>
    <t>abojahr</t>
  </si>
  <si>
    <t xml:space="preserve">Re-Betr. Für </t>
  </si>
  <si>
    <t>Re-Betrag</t>
  </si>
  <si>
    <t>rechgru</t>
  </si>
  <si>
    <t>TB HHJ 2019</t>
  </si>
  <si>
    <t>Etat HHJ 2019</t>
  </si>
  <si>
    <t>Erscheinungsform lt. EC</t>
  </si>
  <si>
    <t>Best</t>
  </si>
  <si>
    <t>Best-Nr.</t>
  </si>
  <si>
    <t>Best-Kreis</t>
  </si>
  <si>
    <t>Bemerkung</t>
  </si>
  <si>
    <t>Reporting Period Total</t>
  </si>
  <si>
    <t>Online ISSN</t>
  </si>
  <si>
    <t>Print ISSN</t>
  </si>
  <si>
    <t>Platform</t>
  </si>
  <si>
    <t>Publisher</t>
  </si>
  <si>
    <t>Journal</t>
  </si>
  <si>
    <t>0263-7189</t>
  </si>
  <si>
    <t>Inst. of Archaeology</t>
  </si>
  <si>
    <t>Libyan studies</t>
  </si>
  <si>
    <t>Society for Libyan Studies ¬[Herausgebendes Organ]</t>
  </si>
  <si>
    <t>51(01/20)-51(12/20)  p+o</t>
  </si>
  <si>
    <t>Zeitschrift (print)</t>
  </si>
  <si>
    <t>1</t>
  </si>
  <si>
    <t>2052-6148</t>
  </si>
  <si>
    <t>Cambridge Core</t>
  </si>
  <si>
    <t>Cambridge University Press</t>
  </si>
  <si>
    <t>Libyan Studies</t>
  </si>
  <si>
    <t>0066-4774</t>
  </si>
  <si>
    <t>Cambridge University Press¡Australasian Society for Classical Studies</t>
  </si>
  <si>
    <t>Antichthon</t>
  </si>
  <si>
    <t>54(01/20)-54(12/20)   p+o</t>
  </si>
  <si>
    <t>0</t>
  </si>
  <si>
    <t>2056-8819</t>
  </si>
  <si>
    <t>0079-497X</t>
  </si>
  <si>
    <t>Cambridge University Press¡Museum¡Prehistoric Soc.</t>
  </si>
  <si>
    <t>Proceedings of the Prehistoric Society</t>
  </si>
  <si>
    <t>Prehistoric Society</t>
  </si>
  <si>
    <t>Vol.85(2019). 2020  p+o</t>
  </si>
  <si>
    <t>5001</t>
  </si>
  <si>
    <t>50</t>
  </si>
  <si>
    <t>2050-2729</t>
  </si>
  <si>
    <t>0021-9002</t>
  </si>
  <si>
    <t>Cambridge University Press¡Trust</t>
  </si>
  <si>
    <t>Journal of applied probability</t>
  </si>
  <si>
    <t>Applied Probability Trust ¬[Herausgebendes Organ]</t>
  </si>
  <si>
    <t>57(01/20)-57(12/20)  p+o</t>
  </si>
  <si>
    <t>40</t>
  </si>
  <si>
    <t>SB</t>
  </si>
  <si>
    <t>1475-6072</t>
  </si>
  <si>
    <t>Journal of Applied Probability</t>
  </si>
  <si>
    <t>0020-7829</t>
  </si>
  <si>
    <t>Cambridge University Press¡Soc.</t>
  </si>
  <si>
    <t>International legal materials</t>
  </si>
  <si>
    <t>American Society of International Law ¬[Herausgebendes Organ]</t>
  </si>
  <si>
    <t>58(01/19)-58(12/19)</t>
  </si>
  <si>
    <t>1930-6571</t>
  </si>
  <si>
    <t>International Legal Materials</t>
  </si>
  <si>
    <t>0008-414x</t>
  </si>
  <si>
    <t>Cambridge University Press¡University of Toronto Press</t>
  </si>
  <si>
    <t>Canadian journal of mathematics</t>
  </si>
  <si>
    <t>Canadian Mathematical Society ¬[Herausgebendes Organ]</t>
  </si>
  <si>
    <t>72(01/20)-72(12/20)   p+o</t>
  </si>
  <si>
    <t>80</t>
  </si>
  <si>
    <t>1496-4279</t>
  </si>
  <si>
    <t>0008-414X</t>
  </si>
  <si>
    <t>Canadian Journal of Mathematics</t>
  </si>
  <si>
    <t>0002-9300</t>
  </si>
  <si>
    <t>American journal of international law</t>
  </si>
  <si>
    <t>114(01/20)-114(12/20)  p+o</t>
  </si>
  <si>
    <t>12</t>
  </si>
  <si>
    <t>2161-7953</t>
  </si>
  <si>
    <t>American Journal of International Law</t>
  </si>
  <si>
    <t>1469-7661</t>
  </si>
  <si>
    <t>Cambridge Univ. Press</t>
  </si>
  <si>
    <t>Journal of the International Neuropsychological Society</t>
  </si>
  <si>
    <t>International Neuropsychological Society</t>
  </si>
  <si>
    <t>26(01/20)-26(12/20)</t>
  </si>
  <si>
    <t>71</t>
  </si>
  <si>
    <t>28</t>
  </si>
  <si>
    <t>1355-6177</t>
  </si>
  <si>
    <t>1756-6916</t>
  </si>
  <si>
    <t>Journal of financial and quantitative analysis</t>
  </si>
  <si>
    <t>University of Washington / Graduate School of Business Administration ¬[Herausgebendes Organ]</t>
  </si>
  <si>
    <t>54(01/20)-55(12/20) online</t>
  </si>
  <si>
    <t>230</t>
  </si>
  <si>
    <t>0022-1090</t>
  </si>
  <si>
    <t>Journal of Financial and Quantitative Analysis</t>
  </si>
  <si>
    <t>1469-1825</t>
  </si>
  <si>
    <t>Cambridge Univ. Press¡Proquest</t>
  </si>
  <si>
    <t>Behavioral and brain sciences</t>
  </si>
  <si>
    <t>43(01/20)-43(12/20) online</t>
  </si>
  <si>
    <t>81</t>
  </si>
  <si>
    <t>0140-525X</t>
  </si>
  <si>
    <t>Behavioral and Brain Sciences</t>
  </si>
  <si>
    <t>0080-3898</t>
  </si>
  <si>
    <t>De Gruyter¡Hansischer Gildenverlag, Joachim Heitmann &amp; Co.</t>
  </si>
  <si>
    <t>Romanistisches Jahrbuch</t>
  </si>
  <si>
    <t>Universität Hamburg / Romanisches Seminar ¬[Herausgebendes Organ]</t>
  </si>
  <si>
    <t>Bd.70 (2019) p + o</t>
  </si>
  <si>
    <t>66</t>
  </si>
  <si>
    <t>125</t>
  </si>
  <si>
    <t>1613-0413</t>
  </si>
  <si>
    <t>De Gruyter Online</t>
  </si>
  <si>
    <t>De Gruyter</t>
  </si>
  <si>
    <t>Romanistisches Jahrbuch (roma)</t>
  </si>
  <si>
    <t>0174-0202</t>
  </si>
  <si>
    <t>De Gruyter Oldenbourg¡Westdeutscher Verl.¡Westdeutscher Verl.</t>
  </si>
  <si>
    <t>Zeitschrift für Rechtssoziologie</t>
  </si>
  <si>
    <t>Bd.39. (2019)</t>
  </si>
  <si>
    <t>73</t>
  </si>
  <si>
    <t>2366-0392</t>
  </si>
  <si>
    <t>Zeitschrift für Rechtssoziologie (zfrs)</t>
  </si>
  <si>
    <t>0721-3808</t>
  </si>
  <si>
    <t>De Gruyter Oldenbourg¡Institut für Wirtschaftspolitik¡Fischer</t>
  </si>
  <si>
    <t>Zeitschrift für Wirtschaftspolitik</t>
  </si>
  <si>
    <t>Institut für Wirtschaftspolitik &lt;Köln&gt; ¬[Herausgebendes Organ]</t>
  </si>
  <si>
    <t>Jg.68. (2019) online</t>
  </si>
  <si>
    <t>2366-0317</t>
  </si>
  <si>
    <t>Zeitschrift für Wirtschaftspolitik (zfwp)</t>
  </si>
  <si>
    <t>2510-263X</t>
  </si>
  <si>
    <t>de Gruyter</t>
  </si>
  <si>
    <t>Sirius</t>
  </si>
  <si>
    <t>Jg.2019 p + o</t>
  </si>
  <si>
    <t>126</t>
  </si>
  <si>
    <t>2510-2648</t>
  </si>
  <si>
    <t>SIRIUS - Zeitschrift für Strategische Analysen</t>
  </si>
  <si>
    <t>0340-1804</t>
  </si>
  <si>
    <t>¬de Gruyter Oldenbourg¡Lucius und Lucius</t>
  </si>
  <si>
    <t>Zeitschrift für Soziologie</t>
  </si>
  <si>
    <t>Universität Bielefeld / Fakultät für Soziologie ¬[Herausgebendes Organ]</t>
  </si>
  <si>
    <t>Jg.48. (2019)</t>
  </si>
  <si>
    <t>52</t>
  </si>
  <si>
    <t>103</t>
  </si>
  <si>
    <t>2366-0325</t>
  </si>
  <si>
    <t>Zeitschrift für Soziologie (zfsoz)</t>
  </si>
  <si>
    <t>1465-6493</t>
  </si>
  <si>
    <t>¬de Gruyter¡Blackwell¡Wiley-Blackwell</t>
  </si>
  <si>
    <t>Perspektiven der Wirtschaftspolitik</t>
  </si>
  <si>
    <t>Verein für Socialpolitik ¬[Herausgebendes Organ]</t>
  </si>
  <si>
    <t>Bd.21(2020) p + o</t>
  </si>
  <si>
    <t>124</t>
  </si>
  <si>
    <t>1468-2516</t>
  </si>
  <si>
    <t>Perspektiven der Wirtschaftspolitik (pwp)</t>
  </si>
  <si>
    <t>0012-1045</t>
  </si>
  <si>
    <t>de Gruyter¡VEB Dt. Verl. d. Wiss.¡Akad.-Verl.</t>
  </si>
  <si>
    <t>Deutsche Zeitschrift für Philosophie</t>
  </si>
  <si>
    <t>Jg.67. (2019) p+o</t>
  </si>
  <si>
    <t>181</t>
  </si>
  <si>
    <t>2192-1482</t>
  </si>
  <si>
    <t>Deutsche Zeitschrift für Philosophie (dzph)</t>
  </si>
  <si>
    <t>epform</t>
  </si>
  <si>
    <t>ebform</t>
  </si>
  <si>
    <t>0042-4498</t>
  </si>
  <si>
    <t>Duncker u. Humblot</t>
  </si>
  <si>
    <t>¬Die Verwaltung</t>
  </si>
  <si>
    <t>38</t>
  </si>
  <si>
    <t>1865-5211</t>
  </si>
  <si>
    <t>CloudPublish</t>
  </si>
  <si>
    <t>Duncker &amp; Humblot GmbH</t>
  </si>
  <si>
    <t>Die Verwaltung</t>
  </si>
  <si>
    <t>0018-2605</t>
  </si>
  <si>
    <t>Duncker &amp; Humblot¡Muster-Schmidt¡Muster-Schmidt¡Muster-Schmidt</t>
  </si>
  <si>
    <t>¬Das historisch-politische Buch</t>
  </si>
  <si>
    <t>Ranke-Gesellschaft ¬[Herausgebendes Organ]</t>
  </si>
  <si>
    <t>2019</t>
  </si>
  <si>
    <t>5003</t>
  </si>
  <si>
    <t>2567-3181</t>
  </si>
  <si>
    <t>Das Historisch-Politische Buch (HPB)</t>
  </si>
  <si>
    <t>0344-7871</t>
  </si>
  <si>
    <t>Duncker &amp; Humblot¡Kompaß Buch- u. Zeitschriften GmbH</t>
  </si>
  <si>
    <t>Recht und Politik</t>
  </si>
  <si>
    <t>Bd.55(2019) p + o</t>
  </si>
  <si>
    <t>21</t>
  </si>
  <si>
    <t>2366-6757</t>
  </si>
  <si>
    <t>0340-1707</t>
  </si>
  <si>
    <t>Duncker &amp; Humblot¡Hanseat. Verl.-Anst.</t>
  </si>
  <si>
    <t>Vierteljahrshefte zur Wirtschaftsforschung</t>
  </si>
  <si>
    <t>Institut für Konjunkturforschung ¬[Herausgebendes Organ]</t>
  </si>
  <si>
    <t>Jg. 2019 p + o</t>
  </si>
  <si>
    <t>1861-1559</t>
  </si>
  <si>
    <t>0038-609X</t>
  </si>
  <si>
    <t>Duncker &amp; Humblot¡Duncker &amp; Humblot</t>
  </si>
  <si>
    <t>Sozialer Fortschritt</t>
  </si>
  <si>
    <t>Gesellschaft für Sozialen Fortschritt ¬[Herausgebendes Organ]</t>
  </si>
  <si>
    <t>Bd.68(2019) p + o</t>
  </si>
  <si>
    <t>1865-5386</t>
  </si>
  <si>
    <t>Duncker &amp; Humblot</t>
  </si>
  <si>
    <t>0034-1398</t>
  </si>
  <si>
    <t>Rechtstheorie</t>
  </si>
  <si>
    <t>Bd.50(2019) p + o</t>
  </si>
  <si>
    <t>9</t>
  </si>
  <si>
    <t>1865-519X</t>
  </si>
  <si>
    <t>2199-1227</t>
  </si>
  <si>
    <t>Credit and capital markets</t>
  </si>
  <si>
    <t>Bd.52(2019) p+o</t>
  </si>
  <si>
    <t>15</t>
  </si>
  <si>
    <t>2199-1235</t>
  </si>
  <si>
    <t>Credit and Capital Markets â€“ Kredit und Kapital</t>
  </si>
  <si>
    <t>1611-6607</t>
  </si>
  <si>
    <t>Applied economics quarterly</t>
  </si>
  <si>
    <t>Vol.65 (2019)  p+o</t>
  </si>
  <si>
    <t>1865-5122</t>
  </si>
  <si>
    <t>Applied Economics Quarterly</t>
  </si>
  <si>
    <t>0038-884X</t>
  </si>
  <si>
    <t>¬Der Staat</t>
  </si>
  <si>
    <t>Bd.58(2019) p + o</t>
  </si>
  <si>
    <t>69</t>
  </si>
  <si>
    <t>1865-5203</t>
  </si>
  <si>
    <t>Der Staat</t>
  </si>
  <si>
    <t>0883-4237</t>
  </si>
  <si>
    <t>Inst.</t>
  </si>
  <si>
    <t>Statistical science</t>
  </si>
  <si>
    <t>Institute of Mathematical Statistics ¬[Herausgebendes Organ]</t>
  </si>
  <si>
    <t>Vol.35(2020) p + o</t>
  </si>
  <si>
    <t>44</t>
  </si>
  <si>
    <t>2168-8745</t>
  </si>
  <si>
    <t>Project Euclid</t>
  </si>
  <si>
    <t>The Institute of Mathematical Statistics</t>
  </si>
  <si>
    <t>Statistical Science</t>
  </si>
  <si>
    <t>0025-5645</t>
  </si>
  <si>
    <t>Journal of the Mathematical Society of Japan</t>
  </si>
  <si>
    <t>Nihon-Sūgakkai</t>
  </si>
  <si>
    <t>72(01/20)-72(12/20) p+o</t>
  </si>
  <si>
    <t>1881-1167</t>
  </si>
  <si>
    <t>Mathematical Society of Japan</t>
  </si>
  <si>
    <t>0022-040x</t>
  </si>
  <si>
    <t>International Press¡Univ.</t>
  </si>
  <si>
    <t>Journal of differential geometry</t>
  </si>
  <si>
    <t>Lehigh University ¬[Herausgebendes Organ]</t>
  </si>
  <si>
    <t>114(01/20)-116(12/20) p+o</t>
  </si>
  <si>
    <t>114</t>
  </si>
  <si>
    <t>0022-040X</t>
  </si>
  <si>
    <t>Lehigh University</t>
  </si>
  <si>
    <t>Journal of Differential Geometry</t>
  </si>
  <si>
    <t>0385-4035</t>
  </si>
  <si>
    <t>Hokkaido mathematical journal</t>
  </si>
  <si>
    <t>Hokkaidō-Daigaku &lt;Sapporo&gt; / Sūgakka ¬[Herausgebendes Organ]</t>
  </si>
  <si>
    <t>49(01/20)-49(12/20) p + o</t>
  </si>
  <si>
    <t>Statistik unter prime</t>
  </si>
  <si>
    <t>2189-3187</t>
  </si>
  <si>
    <t>Hokkaido University  Department of Mathematics</t>
  </si>
  <si>
    <t>Hokkaido Mathematical Journal</t>
  </si>
  <si>
    <t>0012-7094</t>
  </si>
  <si>
    <t>Duke Univ. Press</t>
  </si>
  <si>
    <t>Duke mathematical journal</t>
  </si>
  <si>
    <t>Duke University ¬[Herausgebendes Organ]</t>
  </si>
  <si>
    <t>169(01/20)-169(12/20) online</t>
  </si>
  <si>
    <t>83</t>
  </si>
  <si>
    <t>1547-7398</t>
  </si>
  <si>
    <t>Duke University Press</t>
  </si>
  <si>
    <t>Duke Mathematical Journal</t>
  </si>
  <si>
    <t>0090-5364</t>
  </si>
  <si>
    <t>Institute of Mathematical Statistics¡¡IMS Business Off.¡¡Waverly Press</t>
  </si>
  <si>
    <t>¬The annals of statistics</t>
  </si>
  <si>
    <t>48(01/20)-48(12/20) p+o</t>
  </si>
  <si>
    <t>sb40</t>
  </si>
  <si>
    <t>112</t>
  </si>
  <si>
    <t>2168-8966</t>
  </si>
  <si>
    <t>The Annals of Statistics</t>
  </si>
  <si>
    <t>0091-1798</t>
  </si>
  <si>
    <t>Inst. of Mathematical Statistics¡Inst. of Mathematical Statistics</t>
  </si>
  <si>
    <t>¬The annals of probability</t>
  </si>
  <si>
    <t>2168-894X</t>
  </si>
  <si>
    <t>The Annals of Probability</t>
  </si>
  <si>
    <t>1932-6157</t>
  </si>
  <si>
    <t>¬The annals of applied statistics</t>
  </si>
  <si>
    <t>14(01/20)-14(12/20) p+o</t>
  </si>
  <si>
    <t>19</t>
  </si>
  <si>
    <t>1941-7330</t>
  </si>
  <si>
    <t>The Annals of Applied Statistics</t>
  </si>
  <si>
    <t>1050-5164</t>
  </si>
  <si>
    <t>Inst. of Mathematical Statistics</t>
  </si>
  <si>
    <t>¬The annals of applied probability</t>
  </si>
  <si>
    <t>30(01/20)-30(12/20) p+o</t>
  </si>
  <si>
    <t>13</t>
  </si>
  <si>
    <t>2168-8737</t>
  </si>
  <si>
    <t>The Annals of Applied Probability</t>
  </si>
  <si>
    <t>IMS, Inst. of Mathematical Statistics¡Elsevier</t>
  </si>
  <si>
    <t>Annales de l'Institut Henri Poincaré</t>
  </si>
  <si>
    <t>Institut Henri Poincaré</t>
  </si>
  <si>
    <t>56(01/20)-56(12/20)</t>
  </si>
  <si>
    <t>0246-0203</t>
  </si>
  <si>
    <t>Institut Henri PoincarÃƒÂ©</t>
  </si>
  <si>
    <t>Annales de l'Institut Henri PoincarÃƒÂ©  ProbabilitÃƒÂ©s et Statistiques</t>
  </si>
  <si>
    <t>0049-8637</t>
  </si>
  <si>
    <t>Hogrefe¡Verl. für Psychologie Hogrefe¡Hogrefe-Verl. für Psychologie</t>
  </si>
  <si>
    <t>Zeitschrift für Entwicklungspsychologie und pädagogische Psychologie</t>
  </si>
  <si>
    <t>Deutsche Gesellschaft für Psychologie ¬[Herausgebendes Organ]</t>
  </si>
  <si>
    <t>Jg.51. (2019) online</t>
  </si>
  <si>
    <t>72</t>
  </si>
  <si>
    <t>sb72</t>
  </si>
  <si>
    <t>2190-6262</t>
  </si>
  <si>
    <t>Hogrefe Publishing Group</t>
  </si>
  <si>
    <t>Hogrefe Verlag</t>
  </si>
  <si>
    <t>Zeitschrift fÃ¼r Entwicklungspsychologie und PÃ¤dagogische Psychologie</t>
  </si>
  <si>
    <t>1012-5302</t>
  </si>
  <si>
    <t>Hogrefe¡Huber¡Huber</t>
  </si>
  <si>
    <t>Pflege</t>
  </si>
  <si>
    <t>Bd.32(2019) p + o</t>
  </si>
  <si>
    <t>KL</t>
  </si>
  <si>
    <t>91</t>
  </si>
  <si>
    <t>1664-283X</t>
  </si>
  <si>
    <t>Hogrefe AG</t>
  </si>
  <si>
    <t>0012-1924</t>
  </si>
  <si>
    <t>Hogrefe¡Hogrefe</t>
  </si>
  <si>
    <t>Diagnostica</t>
  </si>
  <si>
    <t>Jg.65. (2019) online</t>
  </si>
  <si>
    <t>2190-622X</t>
  </si>
  <si>
    <t>1861-6186</t>
  </si>
  <si>
    <t>Hogrefe¡Thieme¡Huber</t>
  </si>
  <si>
    <t>PADUA</t>
  </si>
  <si>
    <t>Jg.2020 e-only</t>
  </si>
  <si>
    <t>2235-218X</t>
  </si>
  <si>
    <t>1614-1881</t>
  </si>
  <si>
    <t>Hogrefe Publ.¡Hogrefe &amp; Huber</t>
  </si>
  <si>
    <t>Methodology</t>
  </si>
  <si>
    <t>Jg. 15 (2019) p+o</t>
  </si>
  <si>
    <t>sb51</t>
  </si>
  <si>
    <t>Ab 2020 wird künftig von der Gesellschaft (EAM) selbst herausgegeben und soll auf der PsycOpen-Plattform erscheinen</t>
  </si>
  <si>
    <t>1614-2241</t>
  </si>
  <si>
    <t>Hogrefe Publishing</t>
  </si>
  <si>
    <t>1047-7039</t>
  </si>
  <si>
    <t>Institute for Operations Research and the Management Sciences¡Inst.¡INFORMS</t>
  </si>
  <si>
    <t>Organization science</t>
  </si>
  <si>
    <t>31(01/20)-31(12/20) p+o</t>
  </si>
  <si>
    <t>1526-5455</t>
  </si>
  <si>
    <t>INFORMS PubsOnline</t>
  </si>
  <si>
    <t>INFORMS</t>
  </si>
  <si>
    <t>Organization Science</t>
  </si>
  <si>
    <t>0732-2399</t>
  </si>
  <si>
    <t>INFORMS¡TIMS/ORSA</t>
  </si>
  <si>
    <t>Marketing science</t>
  </si>
  <si>
    <t>Institute for Operations Research and the Management Sciences ¬[Herausgebendes Organ]</t>
  </si>
  <si>
    <t>39(01/20)-39(12/20) p+o</t>
  </si>
  <si>
    <t>1526-548X</t>
  </si>
  <si>
    <t>Marketing Science</t>
  </si>
  <si>
    <t>0025-1909</t>
  </si>
  <si>
    <t>INFORMS¡Inst.¡Inst.¡¡INFORMS</t>
  </si>
  <si>
    <t>Management science</t>
  </si>
  <si>
    <t>Institute of Management Sciences ¬[Herausgebendes Organ]</t>
  </si>
  <si>
    <t>66(01/20)-66(12/20) p+o</t>
  </si>
  <si>
    <t>1526-5501</t>
  </si>
  <si>
    <t>Management Science</t>
  </si>
  <si>
    <t>0092-2102</t>
  </si>
  <si>
    <t>INFORMS journal on applied analytics</t>
  </si>
  <si>
    <t>50(01/20)-50(12/20)</t>
  </si>
  <si>
    <t>1526-551X</t>
  </si>
  <si>
    <t>INFORMS Journal on Applied Analytics</t>
  </si>
  <si>
    <t>1047-7047</t>
  </si>
  <si>
    <t>INFORMS¡Inst. of Management Sciences</t>
  </si>
  <si>
    <t>Information systems research</t>
  </si>
  <si>
    <t>31(01/20)-31(12/20) p + o</t>
  </si>
  <si>
    <t>1526-5536</t>
  </si>
  <si>
    <t>Information Systems Research</t>
  </si>
  <si>
    <t>0531-2485</t>
  </si>
  <si>
    <t>Nomos-Verl.-Ges.¡Beck</t>
  </si>
  <si>
    <t>Europarecht</t>
  </si>
  <si>
    <t>Jg.54. (2019) p+o</t>
  </si>
  <si>
    <t>www.nomos-elibrary.de</t>
  </si>
  <si>
    <t>Nomos</t>
  </si>
  <si>
    <t>EuR Europarecht</t>
  </si>
  <si>
    <t>1618-9027</t>
  </si>
  <si>
    <t>Nomos¡pmi-Verl.</t>
  </si>
  <si>
    <t>MedizinProdukte-Recht</t>
  </si>
  <si>
    <t>Jg.19. (2019) p+o</t>
  </si>
  <si>
    <t>keine Statistik, Einzelplatzzugriff</t>
  </si>
  <si>
    <t>1439-880X</t>
  </si>
  <si>
    <t>Nomos¡Hampp</t>
  </si>
  <si>
    <t>Zeitschrift für Wirtschafts- und Unternehmensethik</t>
  </si>
  <si>
    <t>Jg.20 (2019) p+o</t>
  </si>
  <si>
    <t>zfwu Zeitschrift für Wirtschafts- und Unternehmensethik</t>
  </si>
  <si>
    <t>2191-7442</t>
  </si>
  <si>
    <t>Nomos¡Beck¡Hart</t>
  </si>
  <si>
    <t>European criminal law review</t>
  </si>
  <si>
    <t>Vol.9. (2019) p+o</t>
  </si>
  <si>
    <t>2193-5505</t>
  </si>
  <si>
    <t>EuCLR European Criminal Law Review</t>
  </si>
  <si>
    <t>2364-1355</t>
  </si>
  <si>
    <t>Nomos Verlagsgesellschaft¡Verlag C.H. Beck</t>
  </si>
  <si>
    <t>Rechtsphilosophie</t>
  </si>
  <si>
    <t>Bd.5(2019) p + o</t>
  </si>
  <si>
    <t>RphZ Rechtsphilosophie</t>
  </si>
  <si>
    <t>0030-6444</t>
  </si>
  <si>
    <t>Nomos Verlagsgesellschaft¡Dt. Verl.-Anst.¡Berlin-Verl. Spitz</t>
  </si>
  <si>
    <t>Osteuropa</t>
  </si>
  <si>
    <t>Deutsche Gesellschaft für Osteuropakunde ¬[Herausgebendes Organ]</t>
  </si>
  <si>
    <t>Bd.65 (2019)    p+o</t>
  </si>
  <si>
    <t>OER Osteuropa Recht</t>
  </si>
  <si>
    <t>2568-9185</t>
  </si>
  <si>
    <t>UFITA - Archiv für Medienrecht und Medienwissenschaft</t>
  </si>
  <si>
    <t>Bd.83(2019) p + o</t>
  </si>
  <si>
    <t>UFITA</t>
  </si>
  <si>
    <t>0044-3360</t>
  </si>
  <si>
    <t>Nomos¡Heymanns</t>
  </si>
  <si>
    <t>Zeitschrift für Politik</t>
  </si>
  <si>
    <t>Hochschule für Politische Wissenschaften &lt;München&gt; ¬[Herausgebendes Organ]</t>
  </si>
  <si>
    <t>Jg.66. (2019)</t>
  </si>
  <si>
    <t>ZfP Zeitschrift für Politik</t>
  </si>
  <si>
    <t>0340-1758</t>
  </si>
  <si>
    <t>Nomos-Verl.-Ges.¡Westdt. Verl.¡Westdt. Verl.¡VS-Verl.</t>
  </si>
  <si>
    <t>Zeitschrift für Parlamentsfragen</t>
  </si>
  <si>
    <t>Deutsche Vereinigung für Parlamentsfragen ¬[Herausgebendes Organ]</t>
  </si>
  <si>
    <t>Jg.50. (2019)</t>
  </si>
  <si>
    <t>ZParl Zeitschrift für Parlamentsfragen</t>
  </si>
  <si>
    <t>1435-439X</t>
  </si>
  <si>
    <t>Nomos¡Sektion¡BWV, Berliner Wiss.-Verl.</t>
  </si>
  <si>
    <t>Zeitschrift für europarechtliche Studien</t>
  </si>
  <si>
    <t>Europa-Institut &lt;Saarbrücken&gt; / Sektion Rechtswissenschaft ¬[Herausgebendes Organ]</t>
  </si>
  <si>
    <t>Jg.22. (2019)</t>
  </si>
  <si>
    <t>1435-439x</t>
  </si>
  <si>
    <t>ZEuS Zeitschrift für Europarechtliche Studien</t>
  </si>
  <si>
    <t>2196-7261</t>
  </si>
  <si>
    <t>Nomos-Verl.-Ges.</t>
  </si>
  <si>
    <t>Zeitschrift für Didaktik der Rechtswissenschaft</t>
  </si>
  <si>
    <t>Bd.6 (2019) p+o</t>
  </si>
  <si>
    <t>ZDRW Zeitschrift für Didaktik der Rechtswissenschaft</t>
  </si>
  <si>
    <t>0342-300X</t>
  </si>
  <si>
    <t>Nomos Verlagsgesellschaft¡Bund-Verl.¡Bund-Verl.</t>
  </si>
  <si>
    <t>WSI-Mitteilungen</t>
  </si>
  <si>
    <t>Wirtschafts- und Sozialwissenschaftliches Institut</t>
  </si>
  <si>
    <t>0506-7286</t>
  </si>
  <si>
    <t>Nomos-Verl.-Ges.¡Hamburger Ges.</t>
  </si>
  <si>
    <t>Verfassung und Recht in Übersee</t>
  </si>
  <si>
    <t>Universität Hamburg / Forschungsstelle für Völkerrecht und Ausländisches Öffentliches Recht ¬[Herausgebendes Organ]</t>
  </si>
  <si>
    <t>Bd.52(2019) p + o</t>
  </si>
  <si>
    <t>VRÜ Verfassung und Recht in Übersee</t>
  </si>
  <si>
    <t>0040-117X</t>
  </si>
  <si>
    <t>Nomos¡VDI-Verl.¡VDI-Verl.¡Kiepert¡Ges. für Technikgeschichte</t>
  </si>
  <si>
    <t>Technikgeschichte</t>
  </si>
  <si>
    <t>Verein Deutscher Ingenieure ¬[Herausgebendes Organ]</t>
  </si>
  <si>
    <t>77</t>
  </si>
  <si>
    <t>TG Technikgeschichte</t>
  </si>
  <si>
    <t>0038-6073</t>
  </si>
  <si>
    <t>Nomos-Verl.-Ges.¡Soziale Welt¡Ardey-Verl.¡Schwartz</t>
  </si>
  <si>
    <t>Soziale Welt</t>
  </si>
  <si>
    <t>Sozialforschungsstelle Dortmund ¬[Herausgebendes Organ]</t>
  </si>
  <si>
    <t>Bd.70(2019) p + o</t>
  </si>
  <si>
    <t>SozW Soziale Welt</t>
  </si>
  <si>
    <t>1868-8098</t>
  </si>
  <si>
    <t>Rechtswissenschaft</t>
  </si>
  <si>
    <t>Bd.9(2019) p + o</t>
  </si>
  <si>
    <t>RW Rechtswissenschaft</t>
  </si>
  <si>
    <t>0034-1312</t>
  </si>
  <si>
    <t>Nomos¡Luchterhand¡BWV Berliner Wiss.-Verl.</t>
  </si>
  <si>
    <t>Recht der Jugend und des Bildungswesens</t>
  </si>
  <si>
    <t>Bd.67(2019) p + o</t>
  </si>
  <si>
    <t>RdJB Recht der Jugend und des Bildungswesens</t>
  </si>
  <si>
    <t>0934-9200</t>
  </si>
  <si>
    <t>Neue Kriminalpolitik</t>
  </si>
  <si>
    <t>Jg.31. (2019) p+o</t>
  </si>
  <si>
    <t>NK Neue Kriminalpolitik</t>
  </si>
  <si>
    <t>1615-634X</t>
  </si>
  <si>
    <t>Medien &amp; Kommunikationswissenschaft</t>
  </si>
  <si>
    <t>Bd.67(2019)</t>
  </si>
  <si>
    <t>11</t>
  </si>
  <si>
    <t>M&amp;K Medien &amp; Kommunikationswissenschaft</t>
  </si>
  <si>
    <t>0340-0425</t>
  </si>
  <si>
    <t>Nomos¡Bertelsmann¡Westdt. Verl.¡Westdt. Verl.¡VS-Verl.</t>
  </si>
  <si>
    <t>Leviathan</t>
  </si>
  <si>
    <t>Vol.47.(2019) p+o</t>
  </si>
  <si>
    <t>2193-7869</t>
  </si>
  <si>
    <t>Nomos-Verl.-Ges.¡Literarisch-artistisch Anst. der Cotta'schen Buchh.¡</t>
  </si>
  <si>
    <t>Kritische Vierteljahresschrift für Gesetzgebung und Rechtswissenschaft</t>
  </si>
  <si>
    <t>2019 p+o</t>
  </si>
  <si>
    <t>KritV Kritische Vierteljahresschrift für Gesetzgebung und Rechtswissenschaft</t>
  </si>
  <si>
    <t>0023-4834</t>
  </si>
  <si>
    <t>Nomos¡EVA</t>
  </si>
  <si>
    <t>Kritische Justiz</t>
  </si>
  <si>
    <t>KJ Kritische Justiz</t>
  </si>
  <si>
    <t>0943-058X</t>
  </si>
  <si>
    <t>Jugend-Medien-Schutz-Report</t>
  </si>
  <si>
    <t>Jg.2019 p+o</t>
  </si>
  <si>
    <t>0170-5067</t>
  </si>
  <si>
    <t>JMS Jugend Medien Schutz-Report</t>
  </si>
  <si>
    <t>0042-059X</t>
  </si>
  <si>
    <t>Nomos¡Haupt¡Haupt¡Haupt¡Versus</t>
  </si>
  <si>
    <t>¬Die Unternehmung</t>
  </si>
  <si>
    <t>Schweizerische Gesellschaft für Betriebswirtschaft ¬[Herausgebendes Organ]</t>
  </si>
  <si>
    <t>0042-059x</t>
  </si>
  <si>
    <t>Die Unternehmung</t>
  </si>
  <si>
    <t>0954-898X</t>
  </si>
  <si>
    <t>Taylor &amp; Francis¡IOP Publ.</t>
  </si>
  <si>
    <t>Network</t>
  </si>
  <si>
    <t>Vol.30.(2019) online</t>
  </si>
  <si>
    <t>82</t>
  </si>
  <si>
    <t>1361-6536</t>
  </si>
  <si>
    <t>Taylor &amp; Francis</t>
  </si>
  <si>
    <t>Network: Computation in Neural Systems</t>
  </si>
  <si>
    <t>1380-3611</t>
  </si>
  <si>
    <t>Routledge, Taylor &amp; Francis¡Swets &amp; Zeitlinger</t>
  </si>
  <si>
    <t>Educational research and evaluation</t>
  </si>
  <si>
    <t>Vol.25. (2019) online</t>
  </si>
  <si>
    <t>1744-4187</t>
  </si>
  <si>
    <t>Routledge</t>
  </si>
  <si>
    <t>Educational Research and Evaluation</t>
  </si>
  <si>
    <t>0034-3404</t>
  </si>
  <si>
    <t>Routledge, Taylor &amp; Francis Group¡Pergamon Press¡Univ. of Cambridge Press</t>
  </si>
  <si>
    <t>Regional studies</t>
  </si>
  <si>
    <t>Regional Studies Association ¬[Herausgebendes Organ]</t>
  </si>
  <si>
    <t>Package 2020 e-only</t>
  </si>
  <si>
    <t>Regional studies package enthält: "Regional Studies", "Spatial Economic Analysis", "Territory, Politics, Governance" und ab 2016 "Area Development and Policy"</t>
  </si>
  <si>
    <t>1360-0591</t>
  </si>
  <si>
    <t>Regional Studies</t>
  </si>
  <si>
    <t>1559-6478</t>
  </si>
  <si>
    <t>Routledge, Taylor &amp; Francis Group¡¡College Art Assoc. of America</t>
  </si>
  <si>
    <t>¬The art bulletin</t>
  </si>
  <si>
    <t>(01/20)-(12/20) online</t>
  </si>
  <si>
    <t>74</t>
  </si>
  <si>
    <t>0004-3079</t>
  </si>
  <si>
    <t>The Art Bulletin</t>
  </si>
  <si>
    <t>2055-1940</t>
  </si>
  <si>
    <t>Routledge, Taylor &amp; Francis Group</t>
  </si>
  <si>
    <t>Sound studies</t>
  </si>
  <si>
    <t>Vol.6(2020) online</t>
  </si>
  <si>
    <t>2055-1959</t>
  </si>
  <si>
    <t>Sound Studies</t>
  </si>
  <si>
    <t>1348-8678</t>
  </si>
  <si>
    <t>ALC Press</t>
  </si>
  <si>
    <t>Asian Englishes</t>
  </si>
  <si>
    <t>21(01/20)-22(12/20) p+o</t>
  </si>
  <si>
    <t>65</t>
  </si>
  <si>
    <t>2331-2548</t>
  </si>
  <si>
    <t>0140-2382</t>
  </si>
  <si>
    <t>Taylor &amp; Francis¡Routledge, Taylor &amp; Francis Group¡Cass¡Cass</t>
  </si>
  <si>
    <t>West European politics</t>
  </si>
  <si>
    <t>Vol.43(2020) online</t>
  </si>
  <si>
    <t>1743-9655</t>
  </si>
  <si>
    <t>West European Politics</t>
  </si>
  <si>
    <t>0040-1706</t>
  </si>
  <si>
    <t>Taylor and Francis Group</t>
  </si>
  <si>
    <t>Technometrics</t>
  </si>
  <si>
    <t>American Statistical Association ¬[Herausgebendes Organ]</t>
  </si>
  <si>
    <t>Vol.62(2020) online</t>
  </si>
  <si>
    <t>1537-2723</t>
  </si>
  <si>
    <t>0039-6338</t>
  </si>
  <si>
    <t>Routledge¡Inst.¡Brassey¡Oxford Univ. Press¡Taylor Francis</t>
  </si>
  <si>
    <t>Survival</t>
  </si>
  <si>
    <t>International Institute for Strategic Studies ¬[Herausgebendes Organ]</t>
  </si>
  <si>
    <t>1468-2699</t>
  </si>
  <si>
    <t>0266-0830</t>
  </si>
  <si>
    <t>National Institute of Adult Continuing Education</t>
  </si>
  <si>
    <t>Studies in the education of adults</t>
  </si>
  <si>
    <t>National Institute of Adult Continuing Education (England and Wales) ¬[Herausgebendes Organ]</t>
  </si>
  <si>
    <t>52(01/20)-52(12/20)  p+o</t>
  </si>
  <si>
    <t>1478-9833</t>
  </si>
  <si>
    <t>Studies in the Education of Adults</t>
  </si>
  <si>
    <t>1057-610X</t>
  </si>
  <si>
    <t>Taylor &amp; Francis¡Taylor &amp; Francis : Crane Russak</t>
  </si>
  <si>
    <t>Studies in conflict &amp; terrorism</t>
  </si>
  <si>
    <t>1521-0731</t>
  </si>
  <si>
    <t>Studies in Conflict &amp; Terrorism</t>
  </si>
  <si>
    <t>0039-3274</t>
  </si>
  <si>
    <t>Routledge, Taylor &amp; Francis Group¡Lundequistska Bokhandeln</t>
  </si>
  <si>
    <t>Studia neophilologica</t>
  </si>
  <si>
    <t>Vol.92(2020) online</t>
  </si>
  <si>
    <t>1651-2308</t>
  </si>
  <si>
    <t>Studia Neophilologica</t>
  </si>
  <si>
    <t>1476-3141</t>
  </si>
  <si>
    <t>Routledge¡Univ. Press</t>
  </si>
  <si>
    <t>Sports biomechanics</t>
  </si>
  <si>
    <t>International Society of Biomechanics in Sports ¬[Herausgebendes Organ]</t>
  </si>
  <si>
    <t>Vol.19(2020) online</t>
  </si>
  <si>
    <t>99</t>
  </si>
  <si>
    <t>1752-6116</t>
  </si>
  <si>
    <t>Sports Biomechanics</t>
  </si>
  <si>
    <t>0080-6765</t>
  </si>
  <si>
    <t>Routledge, Taylor &amp; Francis¡Munksgaard¡Taylor &amp; Francis</t>
  </si>
  <si>
    <t>Scando-Slavica</t>
  </si>
  <si>
    <t>Association of Scandinavian Slavists and Baltologists ¬[Herausgebendes Organ]</t>
  </si>
  <si>
    <t>Vol.66(2020) online</t>
  </si>
  <si>
    <t>67</t>
  </si>
  <si>
    <t>1600-082X</t>
  </si>
  <si>
    <t>0278-3193</t>
  </si>
  <si>
    <t>Taylor &amp; Francis¡Routledge, Taylor &amp; Francis Group¡Roeper Inst.</t>
  </si>
  <si>
    <t>Roeper review</t>
  </si>
  <si>
    <t>Vol.42(2020) online</t>
  </si>
  <si>
    <t>1940-865X</t>
  </si>
  <si>
    <t>Roeper Review</t>
  </si>
  <si>
    <t>0034-4087</t>
  </si>
  <si>
    <t>Religious education</t>
  </si>
  <si>
    <t>Religious Education Association ¬[Herausgebendes Organ]</t>
  </si>
  <si>
    <t>Vol.115(2020) online</t>
  </si>
  <si>
    <t>78</t>
  </si>
  <si>
    <t>1547-3201</t>
  </si>
  <si>
    <t>Religious Education</t>
  </si>
  <si>
    <t>1469-7688</t>
  </si>
  <si>
    <t>Routledge¡Inst. of Physics Publ.</t>
  </si>
  <si>
    <t>Quantitative finance</t>
  </si>
  <si>
    <t>Vol.20(2020) online</t>
  </si>
  <si>
    <t>1469-7696</t>
  </si>
  <si>
    <t>Quantitative Finance</t>
  </si>
  <si>
    <t>0032-4728</t>
  </si>
  <si>
    <t>Routledge¡Cambridge Univ. Press¡Committee</t>
  </si>
  <si>
    <t>Population studies</t>
  </si>
  <si>
    <t>London School of Economics and Political Science / Population Investigation Committee ¬[Herausgebendes Organ]</t>
  </si>
  <si>
    <t>Vol.74(2020) online</t>
  </si>
  <si>
    <t>1477-4747</t>
  </si>
  <si>
    <t>Population Studies</t>
  </si>
  <si>
    <t>1740-8989</t>
  </si>
  <si>
    <t>Routledge¡Carfax</t>
  </si>
  <si>
    <t>Physical education and sport pedagogy</t>
  </si>
  <si>
    <t>Association for Physical Education ¬[Herausgebendes Organ]</t>
  </si>
  <si>
    <t>Vol.25(2020) online</t>
  </si>
  <si>
    <t>1742-5786</t>
  </si>
  <si>
    <t>Physical Education and Sport Pedagogy</t>
  </si>
  <si>
    <t>1386-9795</t>
  </si>
  <si>
    <t>Routledge, Taylor &amp; Francis Group¡van Gorcum</t>
  </si>
  <si>
    <t>Philosophical explorations</t>
  </si>
  <si>
    <t>Vol.23(2020) online</t>
  </si>
  <si>
    <t>1741-5918</t>
  </si>
  <si>
    <t>Philosophical Explorations</t>
  </si>
  <si>
    <t>0031-0328</t>
  </si>
  <si>
    <t>Routledge, Taylor &amp; Francis Group¡Fund¡Maney</t>
  </si>
  <si>
    <t>Palestine exploration quarterly</t>
  </si>
  <si>
    <t>Palestine Exploration Fund ¬[Herausgebendes Organ]</t>
  </si>
  <si>
    <t>151(01/20)-152(12/20)  p+o</t>
  </si>
  <si>
    <t>1743-1301</t>
  </si>
  <si>
    <t>Palestine Exploration Quarterly</t>
  </si>
  <si>
    <t>0305-4985</t>
  </si>
  <si>
    <t>Routledege Journals, Taylor &amp; Francis¡Carfax</t>
  </si>
  <si>
    <t>Oxford review of education</t>
  </si>
  <si>
    <t>45(01/20)-46(12/20)  p+o</t>
  </si>
  <si>
    <t>1465-3915</t>
  </si>
  <si>
    <t>Oxford Review of Education</t>
  </si>
  <si>
    <t>0078-7191</t>
  </si>
  <si>
    <t>Routledge, Taylor &amp; Francis Group¡Oxford Univ. Press</t>
  </si>
  <si>
    <t>Oxford German studies</t>
  </si>
  <si>
    <t>49(01/20)-49(12/20)  p+o</t>
  </si>
  <si>
    <t>1745-9214</t>
  </si>
  <si>
    <t>Oxford German Studies</t>
  </si>
  <si>
    <t>0965-8211</t>
  </si>
  <si>
    <t>Psychology Press¡Erlbaum</t>
  </si>
  <si>
    <t>Memory</t>
  </si>
  <si>
    <t>28(01/20)-28(12/20) p+o</t>
  </si>
  <si>
    <t>1464-0686</t>
  </si>
  <si>
    <t>0076-6097</t>
  </si>
  <si>
    <t>Soc.</t>
  </si>
  <si>
    <t>Medieval archaeology</t>
  </si>
  <si>
    <t>Society for Medieval Archaeology ¬[Herausgebendes Organ]</t>
  </si>
  <si>
    <t>64(01/20)-64(12/20)  p+o</t>
  </si>
  <si>
    <t>1745-817X</t>
  </si>
  <si>
    <t>Medieval Archaeology</t>
  </si>
  <si>
    <t>0957-1736</t>
  </si>
  <si>
    <t>Routledge¡Assoc.</t>
  </si>
  <si>
    <t>Language learning journal</t>
  </si>
  <si>
    <t>Association for Language Learning ¬[Herausgebendes Organ]</t>
  </si>
  <si>
    <t>Vol. 48 (2020) online</t>
  </si>
  <si>
    <t>1753-2167</t>
  </si>
  <si>
    <t>The Language Learning Journal</t>
  </si>
  <si>
    <t>0162-1459</t>
  </si>
  <si>
    <t>Taylor &amp; Francis Group¡American Statistical Assoc.¡</t>
  </si>
  <si>
    <t>Journal of the American Statistical Association</t>
  </si>
  <si>
    <t>American Statistical Association</t>
  </si>
  <si>
    <t>Vol. 115 (2020) online</t>
  </si>
  <si>
    <t>1537-274X</t>
  </si>
  <si>
    <t>0959-9916</t>
  </si>
  <si>
    <t>Routledge¡E &amp; FN Spon</t>
  </si>
  <si>
    <t>Journal of property research</t>
  </si>
  <si>
    <t>Vol.37. (2020) online</t>
  </si>
  <si>
    <t>1466-4453</t>
  </si>
  <si>
    <t>Journal of Property Research</t>
  </si>
  <si>
    <t>1744-1048</t>
  </si>
  <si>
    <t>Routledge, Taylor &amp; Francis Group¡Hart</t>
  </si>
  <si>
    <t>Journal of private international law</t>
  </si>
  <si>
    <t>16(01/20)-16(12/20)  p+o</t>
  </si>
  <si>
    <t>1757-8418</t>
  </si>
  <si>
    <t>Journal of Private International Law</t>
  </si>
  <si>
    <t>0160-3477</t>
  </si>
  <si>
    <t>Routledge, Taylor &amp; Francis Group¡Sharpe¡Sharpe</t>
  </si>
  <si>
    <t>Journal of post-Keynesian economics</t>
  </si>
  <si>
    <t>Davidson, Paul ¬[Mitwirkender]</t>
  </si>
  <si>
    <t>43(01/20)-43(12/20)</t>
  </si>
  <si>
    <t>1557-7821</t>
  </si>
  <si>
    <t>Journal of Post Keynesian Economics</t>
  </si>
  <si>
    <t>1744-9855</t>
  </si>
  <si>
    <t>Journal of postcolonial writing</t>
  </si>
  <si>
    <t>Vol.56 (2020) online</t>
  </si>
  <si>
    <t>1744-9863</t>
  </si>
  <si>
    <t>Journal of Postcolonial Writing</t>
  </si>
  <si>
    <t>1048-5252</t>
  </si>
  <si>
    <t>Taylor &amp; Francis¡Gordon &amp; Breach¡Gordon and Breach Science Publishers</t>
  </si>
  <si>
    <t>Journal of nonparametric statistics</t>
  </si>
  <si>
    <t>Vol.32. (2020) online</t>
  </si>
  <si>
    <t>1029-0311</t>
  </si>
  <si>
    <t>Journal of Nonparametric Statistics</t>
  </si>
  <si>
    <t>0304-4181</t>
  </si>
  <si>
    <t>Routledge, Taylor &amp; Francis Group¡North Holland Publ. Co.¡Elsevier</t>
  </si>
  <si>
    <t>Journal of medieval history</t>
  </si>
  <si>
    <t>Vol.46 (2020) online</t>
  </si>
  <si>
    <t>1873-1279</t>
  </si>
  <si>
    <t>Journal of Medieval History</t>
  </si>
  <si>
    <t>0742-1222</t>
  </si>
  <si>
    <t>Taylor &amp; Francis Group, LLC¡Sharpe</t>
  </si>
  <si>
    <t>Journal of management information systems</t>
  </si>
  <si>
    <t>37(01/20)-37(12/20) p+o</t>
  </si>
  <si>
    <t>1557-928X</t>
  </si>
  <si>
    <t>Journal of Management Information Systems</t>
  </si>
  <si>
    <t>1082-6076</t>
  </si>
  <si>
    <t>Taylor &amp; Francis¡Dekker</t>
  </si>
  <si>
    <t>Journal of liquid chromatography &amp; related technologies</t>
  </si>
  <si>
    <t>Vol. 43 (2020) online</t>
  </si>
  <si>
    <t>86</t>
  </si>
  <si>
    <t>1520-572X</t>
  </si>
  <si>
    <t>Journal of Liquid Chromatography &amp; Related Technologies</t>
  </si>
  <si>
    <t>0021-3624</t>
  </si>
  <si>
    <t>Taylor &amp; Francis Group¡¡Univ.¡Univ.¡Assoc.¡Sharpe</t>
  </si>
  <si>
    <t>Journal of economic issues</t>
  </si>
  <si>
    <t>Association for Evolutionary Economics ¬[Herausgebendes Organ]</t>
  </si>
  <si>
    <t>54(01/20)-54(12/20) p+o</t>
  </si>
  <si>
    <t>1946-326X</t>
  </si>
  <si>
    <t>Journal of Economic Issues</t>
  </si>
  <si>
    <t>1061-8600</t>
  </si>
  <si>
    <t>Journal of computational and graphical statistics</t>
  </si>
  <si>
    <t>29(01/20)-29(12/20) p+o</t>
  </si>
  <si>
    <t>1537-2715</t>
  </si>
  <si>
    <t>Journal of Computational and Graphical Statistics</t>
  </si>
  <si>
    <t>2044-5911</t>
  </si>
  <si>
    <t>Routlegde, Taylor &amp; Francis Group¡Psychology Press</t>
  </si>
  <si>
    <t>Journal of cognitive psychology</t>
  </si>
  <si>
    <t>European Society for Cognitive Psychology ¬[Herausgebendes Organ]</t>
  </si>
  <si>
    <t>2044-592X</t>
  </si>
  <si>
    <t>Journal of Cognitive Psychology</t>
  </si>
  <si>
    <t>1051-712X</t>
  </si>
  <si>
    <t>Routledge, Taylor and Francis Group¡The Haworth Press</t>
  </si>
  <si>
    <t>Journal of business-to-business marketing</t>
  </si>
  <si>
    <t>Vol.27. (2020) online</t>
  </si>
  <si>
    <t>1547-0628</t>
  </si>
  <si>
    <t>Journal of Business-to-Business Marketing</t>
  </si>
  <si>
    <t>0735-0015</t>
  </si>
  <si>
    <t>Journal of business &amp; economic statistics</t>
  </si>
  <si>
    <t>38(01/20)-38(12/20) p+o</t>
  </si>
  <si>
    <t>1537-2707</t>
  </si>
  <si>
    <t>Journal of Business &amp; Economic Statistics</t>
  </si>
  <si>
    <t>0075-1634</t>
  </si>
  <si>
    <t>Maney¡Manchester Univ. Press¡Heffer¡Soc.</t>
  </si>
  <si>
    <t>Italian studies</t>
  </si>
  <si>
    <t>Society for Italian Studies ¬[Herausgebendes Organ]</t>
  </si>
  <si>
    <t>75(01/20)-75(12/20)  p+o</t>
  </si>
  <si>
    <t>1748-6181</t>
  </si>
  <si>
    <t>Italian Studies</t>
  </si>
  <si>
    <t>2470-1556</t>
  </si>
  <si>
    <t>Inorganic and nano-metal chemistry</t>
  </si>
  <si>
    <t>2020 Online</t>
  </si>
  <si>
    <t>2470-1564</t>
  </si>
  <si>
    <t>Inorganic and Nano-Metal Chemistry</t>
  </si>
  <si>
    <t>0315-5986</t>
  </si>
  <si>
    <t>INFOR Journal¡Informations Systems¡Informations Systems</t>
  </si>
  <si>
    <t>INFOR</t>
  </si>
  <si>
    <t>58(01/20)-58(12/20) p + o</t>
  </si>
  <si>
    <t>1916-0615</t>
  </si>
  <si>
    <t>INFOR: Information Systems and Operational Research</t>
  </si>
  <si>
    <t>1359-8139</t>
  </si>
  <si>
    <t>Routledge, Taylor &amp; Francis¡Carfax¡Council</t>
  </si>
  <si>
    <t>High ability studies</t>
  </si>
  <si>
    <t>1469-834X</t>
  </si>
  <si>
    <t>High Ability Studies</t>
  </si>
  <si>
    <t>0015-587X</t>
  </si>
  <si>
    <t>Routledge¡Nutt¡Glaisher¡Soc.</t>
  </si>
  <si>
    <t>Folklore</t>
  </si>
  <si>
    <t>Folklore Society ¬[Herausgebendes Organ]</t>
  </si>
  <si>
    <t>54</t>
  </si>
  <si>
    <t>1469-8315</t>
  </si>
  <si>
    <t>1382-5577</t>
  </si>
  <si>
    <t>Routledge : Taylor &amp; Francis Group¡Swets &amp; Zeitlinger</t>
  </si>
  <si>
    <t>European journal of English studies</t>
  </si>
  <si>
    <t>Vol.24. (2020) online</t>
  </si>
  <si>
    <t>1744-4233</t>
  </si>
  <si>
    <t>European Journal of English Studies</t>
  </si>
  <si>
    <t>0963-8180</t>
  </si>
  <si>
    <t>European accounting review</t>
  </si>
  <si>
    <t>Vol.29 (2020) Online</t>
  </si>
  <si>
    <t>1468-4497</t>
  </si>
  <si>
    <t>European Accounting Review</t>
  </si>
  <si>
    <t>0013-8398</t>
  </si>
  <si>
    <t>Routledge, Taylor &amp; Francis Group¡Unisa Press¡Witwatersrand Univ. Press</t>
  </si>
  <si>
    <t>English studies in Africa</t>
  </si>
  <si>
    <t>Vol.63. (2020) online</t>
  </si>
  <si>
    <t>1943-8117</t>
  </si>
  <si>
    <t>English Studies in Africa</t>
  </si>
  <si>
    <t>0013-838X</t>
  </si>
  <si>
    <t>Routledge, Taylor &amp; Francis Group¡Swets &amp; Zeitlinger¡Swets &amp; Zeitlinger</t>
  </si>
  <si>
    <t>English studies</t>
  </si>
  <si>
    <t>Vol.101 (2020) online</t>
  </si>
  <si>
    <t>1744-4217</t>
  </si>
  <si>
    <t>English Studies</t>
  </si>
  <si>
    <t>0013-1911</t>
  </si>
  <si>
    <t>Routledge, Taylor &amp; Francis Group¡School¡Carfax¡Routledge</t>
  </si>
  <si>
    <t>Educational review</t>
  </si>
  <si>
    <t>University of Birmingham / School of Education ¬[Herausgebendes Organ]</t>
  </si>
  <si>
    <t>Vol.72. (2020) online</t>
  </si>
  <si>
    <t>1465-3397</t>
  </si>
  <si>
    <t>Educational Review</t>
  </si>
  <si>
    <t>0013-1881</t>
  </si>
  <si>
    <t>Routledge, Taylor &amp; Francis Group¡Newnes Educational Publ. Co.¡Foundation</t>
  </si>
  <si>
    <t>Educational research</t>
  </si>
  <si>
    <t>Vol.62. (2020) online</t>
  </si>
  <si>
    <t>1469-5847</t>
  </si>
  <si>
    <t>Educational Research</t>
  </si>
  <si>
    <t>0046-1520</t>
  </si>
  <si>
    <t>Routledge, Taylor &amp; Francis Group¡¡Erlbaum</t>
  </si>
  <si>
    <t>Educational psychologist</t>
  </si>
  <si>
    <t>American Psychological Association / Division of Educational Psychology ¬[Herausgebendes Organ]</t>
  </si>
  <si>
    <t>Vol.55. (2020) online</t>
  </si>
  <si>
    <t>1532-6985</t>
  </si>
  <si>
    <t>Educational Psychologist</t>
  </si>
  <si>
    <t>0731-1761</t>
  </si>
  <si>
    <t>Econometric reviews</t>
  </si>
  <si>
    <t>Vol.39. (2020) online</t>
  </si>
  <si>
    <t>1532-4168</t>
  </si>
  <si>
    <t>0747-4938</t>
  </si>
  <si>
    <t>Econometric Reviews</t>
  </si>
  <si>
    <t>0011-1619</t>
  </si>
  <si>
    <t>Taylor &amp; Francis Group¡¡Soc.¡Georgia Inst. of Technology, Dept. of English</t>
  </si>
  <si>
    <t>Critique</t>
  </si>
  <si>
    <t>Bolingbroke Society ¬[Herausgebendes Organ]</t>
  </si>
  <si>
    <t>Vol.61. (2020) online</t>
  </si>
  <si>
    <t>1939-9138</t>
  </si>
  <si>
    <t>Critique: Studies in Contemporary Fiction</t>
  </si>
  <si>
    <t>0360-5302</t>
  </si>
  <si>
    <t>Communications in partial differential equations</t>
  </si>
  <si>
    <t>Vol.45. (2020) online</t>
  </si>
  <si>
    <t>1532-4133</t>
  </si>
  <si>
    <t>Communications in Partial Differential Equations</t>
  </si>
  <si>
    <t>0092-7872</t>
  </si>
  <si>
    <t>Taylor &amp; Francis¡Dekker¡Dekker</t>
  </si>
  <si>
    <t>Communications in algebra</t>
  </si>
  <si>
    <t>Vol.48. (2020) online</t>
  </si>
  <si>
    <t>1532-4125</t>
  </si>
  <si>
    <t>Communications in Algebra</t>
  </si>
  <si>
    <t>0737-0008</t>
  </si>
  <si>
    <t>Routledge, Taylor &amp; Francis Group¡Erlbaum</t>
  </si>
  <si>
    <t>Cognition and instruction</t>
  </si>
  <si>
    <t>Vol.38. (2020) online</t>
  </si>
  <si>
    <t>1532-690X</t>
  </si>
  <si>
    <t>Cognition and Instruction</t>
  </si>
  <si>
    <t>0269-9931</t>
  </si>
  <si>
    <t>Routledge, Taylor &amp; Francis Group¡Erlbaum¡Psychology Press</t>
  </si>
  <si>
    <t>Cognition &amp; emotion</t>
  </si>
  <si>
    <t>Vol.34. (2020) online</t>
  </si>
  <si>
    <t>1464-0600</t>
  </si>
  <si>
    <t>Cognition and Emotion</t>
  </si>
  <si>
    <t>0263-4937</t>
  </si>
  <si>
    <t>Routledge, Taylor &amp; Francis Group¡Oxford Microform Publ.¡Carfax</t>
  </si>
  <si>
    <t>Central Asian survey</t>
  </si>
  <si>
    <t>1465-3354</t>
  </si>
  <si>
    <t>Central Asian Survey</t>
  </si>
  <si>
    <t>0360-2451</t>
  </si>
  <si>
    <t>Taylor &amp; Francis¡Dekker [u.a.]</t>
  </si>
  <si>
    <t>Catalysis reviews</t>
  </si>
  <si>
    <t>1520-5703</t>
  </si>
  <si>
    <t>0161-4940</t>
  </si>
  <si>
    <t>Catalysis Reviews</t>
  </si>
  <si>
    <t>0007-1005</t>
  </si>
  <si>
    <t>Routledge, Taylor &amp; Francis Group¡Faber &amp; Faber¡Blackwell¡Wiley-Blackwell</t>
  </si>
  <si>
    <t>British journal of educational studies</t>
  </si>
  <si>
    <t>Jg.2020 online</t>
  </si>
  <si>
    <t>1467-8527</t>
  </si>
  <si>
    <t>British Journal of Educational Studies</t>
  </si>
  <si>
    <t>0003-6846</t>
  </si>
  <si>
    <t>Routledge¡Chapman &amp; Hall</t>
  </si>
  <si>
    <t>Applied economics</t>
  </si>
  <si>
    <t>Vol.52 (2020) online</t>
  </si>
  <si>
    <t>Applied economics letters hinzuaddieren</t>
  </si>
  <si>
    <t>1466-4283</t>
  </si>
  <si>
    <t>Applied Economics</t>
  </si>
  <si>
    <t>0003-4924</t>
  </si>
  <si>
    <t>Annals of science</t>
  </si>
  <si>
    <t>Vol.77 (2020) online</t>
  </si>
  <si>
    <t>1464-505X</t>
  </si>
  <si>
    <t>0003-3790</t>
  </si>
  <si>
    <t>Annals of Science</t>
  </si>
  <si>
    <t>0374-0463</t>
  </si>
  <si>
    <t>Routledge, Taylor and Francis Group¡Nordisk Sprog- og Kulturforl.¡Reitzel</t>
  </si>
  <si>
    <t>Acta linguistica Hafniensia</t>
  </si>
  <si>
    <t>Lingvistikredsen &lt;Kopenhagen&gt; ¬[Herausgebendes Organ]</t>
  </si>
  <si>
    <t>Vol.52 (2019) online</t>
  </si>
  <si>
    <t>61</t>
  </si>
  <si>
    <t>1949-0763</t>
  </si>
  <si>
    <t>Acta Linguistica Hafniensia</t>
  </si>
  <si>
    <t>0268-117X</t>
  </si>
  <si>
    <t>Taylor &amp; Francis¡Center¡Manchester University Press</t>
  </si>
  <si>
    <t>¬The seventeenth century</t>
  </si>
  <si>
    <t>Vol.35(2020) online</t>
  </si>
  <si>
    <t>2050-4616</t>
  </si>
  <si>
    <t>The Seventeenth Century</t>
  </si>
  <si>
    <t>0952-4142</t>
  </si>
  <si>
    <t>Routledge, Taylor &amp; Francis Group¡Assoc.¡Maney</t>
  </si>
  <si>
    <t>¬The Keats-Shelley review</t>
  </si>
  <si>
    <t>33(01/20)-34(12/20)  p+o</t>
  </si>
  <si>
    <t>2042-1362</t>
  </si>
  <si>
    <t>The Keats-Shelley Review</t>
  </si>
  <si>
    <t>0885-3134</t>
  </si>
  <si>
    <t>Taylor &amp; Francis Group, LLC¡Pi Sigma Epsilon¡Taylor &amp; Francis</t>
  </si>
  <si>
    <t>¬The journal of personal selling &amp; sales management</t>
  </si>
  <si>
    <t>40(01/20)-40(12/20) p+o</t>
  </si>
  <si>
    <t>1557-7813</t>
  </si>
  <si>
    <t>Journal of Personal Selling &amp; Sales Management</t>
  </si>
  <si>
    <t>1757-7632</t>
  </si>
  <si>
    <t>Hart Publishing</t>
  </si>
  <si>
    <t>¬The journal of media law</t>
  </si>
  <si>
    <t>12(01/20)-12(12/20)  p+o</t>
  </si>
  <si>
    <t>1757-7640</t>
  </si>
  <si>
    <t>Journal of Media Law</t>
  </si>
  <si>
    <t>0144-0365</t>
  </si>
  <si>
    <t>Taylor Francis Group¡Cass</t>
  </si>
  <si>
    <t>¬The journal of legal history</t>
  </si>
  <si>
    <t>Vol.41. (2020)</t>
  </si>
  <si>
    <t>1744-0564</t>
  </si>
  <si>
    <t>The Journal of Legal History</t>
  </si>
  <si>
    <t>0022-1546</t>
  </si>
  <si>
    <t>Routledge, Taylor &amp; Francis Group¡Ohio State Univ. Press</t>
  </si>
  <si>
    <t>¬The journal of higher education</t>
  </si>
  <si>
    <t>American Association for Higher Education ¬[Herausgebendes Organ]</t>
  </si>
  <si>
    <t>91(01/20)-91(12/20) p+o</t>
  </si>
  <si>
    <t>1538-4640</t>
  </si>
  <si>
    <t>The Journal of Higher Education</t>
  </si>
  <si>
    <t>0022-0973</t>
  </si>
  <si>
    <t>Routledge, Taylor &amp; Francis Group¡Dembar¡Heldref Publ.</t>
  </si>
  <si>
    <t>¬The journal of experimental education</t>
  </si>
  <si>
    <t>Vol.88. (2020) online</t>
  </si>
  <si>
    <t>1940-0683</t>
  </si>
  <si>
    <t>The Journal of Experimental Education</t>
  </si>
  <si>
    <t>0022-0388</t>
  </si>
  <si>
    <t>Routledge¡Cass</t>
  </si>
  <si>
    <t>¬The journal of development studies</t>
  </si>
  <si>
    <t>Vol.56.(2020) online</t>
  </si>
  <si>
    <t>1743-9140</t>
  </si>
  <si>
    <t>The Journal of Development Studies</t>
  </si>
  <si>
    <t>0014-4940</t>
  </si>
  <si>
    <t>Taylor &amp; Francis¡Univ.¡Heldref Publ.</t>
  </si>
  <si>
    <t>¬The explicator</t>
  </si>
  <si>
    <t>Helen Dwight Reid Educational Foundation ¬[Herausgebendes Organ]</t>
  </si>
  <si>
    <t>Vol.78. (2020) online</t>
  </si>
  <si>
    <t>1939-926X</t>
  </si>
  <si>
    <t>The Explicator</t>
  </si>
  <si>
    <t>0066-5983</t>
  </si>
  <si>
    <t>Routledge, Taylor &amp; Francis Group¡Royal Archaeological Institute</t>
  </si>
  <si>
    <t>¬The archaeological journal</t>
  </si>
  <si>
    <t>Royal Archaeological Institute ¬[Herausgebendes Organ]</t>
  </si>
  <si>
    <t>Vol.177 (2020) online</t>
  </si>
  <si>
    <t>2373-2288</t>
  </si>
  <si>
    <t>Archaeological Journal</t>
  </si>
  <si>
    <t>1025-3890</t>
  </si>
  <si>
    <t>Informa Healthcare¡Harwood Acad. Publ.¡Taylor &amp; Francis</t>
  </si>
  <si>
    <t>Stress</t>
  </si>
  <si>
    <t>88</t>
  </si>
  <si>
    <t>1607-8888</t>
  </si>
  <si>
    <t>1542-7633</t>
  </si>
  <si>
    <t>Taylor &amp; Francis¡Kluwer¡Springer Science + Business Media B.V¡Erlbaum</t>
  </si>
  <si>
    <t>Spatial cognition and computation</t>
  </si>
  <si>
    <t>Jg. 2020 e-only</t>
  </si>
  <si>
    <t>1387-5868</t>
  </si>
  <si>
    <t>Spatial Cognition &amp; Computation</t>
  </si>
  <si>
    <t>1555-8584</t>
  </si>
  <si>
    <t>Taylor &amp; Francis¡Landes Bioscience</t>
  </si>
  <si>
    <t>RNA biology</t>
  </si>
  <si>
    <t>1547-6286</t>
  </si>
  <si>
    <t>RNA Biology</t>
  </si>
  <si>
    <t>1756-2279</t>
  </si>
  <si>
    <t>Routledge, Taylor &amp; Francis Group¡Soc.¡Maney</t>
  </si>
  <si>
    <t>Names</t>
  </si>
  <si>
    <t>American Name Society ¬[Herausgebendes Organ]</t>
  </si>
  <si>
    <t>68(01/20)-68(12/20) online</t>
  </si>
  <si>
    <t>0027-7738</t>
  </si>
  <si>
    <t>2049-6788</t>
  </si>
  <si>
    <t>Hart</t>
  </si>
  <si>
    <t>Comparative legal history</t>
  </si>
  <si>
    <t>8(01/20)-8(12/20)  Zugriff 2020</t>
  </si>
  <si>
    <t>2049-677X</t>
  </si>
  <si>
    <t>Comparative Legal History</t>
  </si>
  <si>
    <t>1551-4005</t>
  </si>
  <si>
    <t>Taylor &amp; Francis Group¡Landes Bioscience</t>
  </si>
  <si>
    <t>Cell cycle</t>
  </si>
  <si>
    <t>Zugriff 2020   19(01/20)-19(12/20)</t>
  </si>
  <si>
    <t>1538-4101</t>
  </si>
  <si>
    <t>Cell Cycle</t>
  </si>
  <si>
    <t>0272-8087</t>
  </si>
  <si>
    <t>Thieme¡Thieme-Stratton</t>
  </si>
  <si>
    <t>Seminars in liver disease</t>
  </si>
  <si>
    <t>Vol.39 (2019) p + o</t>
  </si>
  <si>
    <t>1098-8971</t>
  </si>
  <si>
    <t>Thieme E-Books &amp; E-Journals</t>
  </si>
  <si>
    <t>Thieme-Verlag</t>
  </si>
  <si>
    <t>Seminars in Liver Disease</t>
  </si>
  <si>
    <t>0939-7248</t>
  </si>
  <si>
    <t>Thieme¡Masson¡Hippokrates</t>
  </si>
  <si>
    <t>European journal of pediatric surgery</t>
  </si>
  <si>
    <t>Vol.29. (2019)</t>
  </si>
  <si>
    <t>1439-359X</t>
  </si>
  <si>
    <t>European Journal of Pediatric Surgery</t>
  </si>
  <si>
    <t>0936-5214</t>
  </si>
  <si>
    <t>Thieme</t>
  </si>
  <si>
    <t>Synlett</t>
  </si>
  <si>
    <t>1437-2096</t>
  </si>
  <si>
    <t>0177-2309</t>
  </si>
  <si>
    <t>¬Der Notarzt</t>
  </si>
  <si>
    <t>Bd.35 (2019) p+o</t>
  </si>
  <si>
    <t>1438-8693</t>
  </si>
  <si>
    <t>Der Notarzt</t>
  </si>
  <si>
    <t>1439-4286</t>
  </si>
  <si>
    <t>Hormone and metabolic research</t>
  </si>
  <si>
    <t>Lizenz 2019</t>
  </si>
  <si>
    <t>91b</t>
  </si>
  <si>
    <t>0018-5043</t>
  </si>
  <si>
    <t>Hormone and Metabolic Research</t>
  </si>
  <si>
    <t>0044-409X</t>
  </si>
  <si>
    <t>Thieme¡Breitkopf &amp; Härtel¡Barth¡Barth</t>
  </si>
  <si>
    <t>Zentralblatt für Chirurgie</t>
  </si>
  <si>
    <t>Jg.144. (2019) p+o</t>
  </si>
  <si>
    <t>1438-9592</t>
  </si>
  <si>
    <t>Zentralblatt für Chirurgie - Zeitschrift für Allgemeine, Viszeral-, Thorax- und Gefäßchirurgie</t>
  </si>
  <si>
    <t>1615-2921</t>
  </si>
  <si>
    <t>Zeitschrift für Palliativmedizin</t>
  </si>
  <si>
    <t>Deutsche Gesellschaft für Palliativmedizin ¬[Herausgebendes Organ]</t>
  </si>
  <si>
    <t>1615-293X</t>
  </si>
  <si>
    <t>1864-6697</t>
  </si>
  <si>
    <t>Zeitschrift für Orthopädie und Unfallchirurgie</t>
  </si>
  <si>
    <t>Deutsche Gesellschaft für Orthopädie und Orthopädische Chirurgie ¬[Herausgebendes Organ]</t>
  </si>
  <si>
    <t>Jg.157. (2019) p+o</t>
  </si>
  <si>
    <t>1864-6743</t>
  </si>
  <si>
    <t>0172-4614</t>
  </si>
  <si>
    <t>Ultraschall in der Medizin</t>
  </si>
  <si>
    <t>Bd.40(2019) p + o</t>
  </si>
  <si>
    <t>1438-8782</t>
  </si>
  <si>
    <t>Ultraschall in der Medizin - European Journal of Ultrasound</t>
  </si>
  <si>
    <t>0340-6245</t>
  </si>
  <si>
    <t>Thieme¡Schattauer</t>
  </si>
  <si>
    <t>Thrombosis and haemostasis</t>
  </si>
  <si>
    <t>2567-689X</t>
  </si>
  <si>
    <t>Thrombosis and Haemostasis</t>
  </si>
  <si>
    <t>0039-7881</t>
  </si>
  <si>
    <t>Synthesis</t>
  </si>
  <si>
    <t>1437-210X</t>
  </si>
  <si>
    <t>0342-0477</t>
  </si>
  <si>
    <t>Sprache, Stimme, Gehör</t>
  </si>
  <si>
    <t>Zentralverband für Logopädie ¬[Herausgebendes Organ]</t>
  </si>
  <si>
    <t>Bd.43(2019) p + o</t>
  </si>
  <si>
    <t>1439-1260</t>
  </si>
  <si>
    <t>Sprache · Stimme · Gehör</t>
  </si>
  <si>
    <t>0932-0555</t>
  </si>
  <si>
    <t>Sportverletzung, Sportschaden</t>
  </si>
  <si>
    <t>Gesellschaft für Orthopädisch-Traumatologische Sportmedizin ¬[Herausgebendes Organ]</t>
  </si>
  <si>
    <t>Bd.33(2019) p + o</t>
  </si>
  <si>
    <t>1439-1236</t>
  </si>
  <si>
    <t>Sportverletzung · Sportschaden</t>
  </si>
  <si>
    <t>1438-9029</t>
  </si>
  <si>
    <t>RöFo</t>
  </si>
  <si>
    <t>Deutsche Röntgengesellschaft ¬[Herausgebendes Organ]</t>
  </si>
  <si>
    <t>Bd.191(2019) p + o</t>
  </si>
  <si>
    <t>1438-9010</t>
  </si>
  <si>
    <t>RöFo - Fortschritte auf dem Gebiet der Röntgenstrahlen und der bildgebenden Verfahren</t>
  </si>
  <si>
    <t>1616-0681</t>
  </si>
  <si>
    <t>Thieme¡Thieme</t>
  </si>
  <si>
    <t>Radiologie Up2date</t>
  </si>
  <si>
    <t>Bd.19(2019) p + o</t>
  </si>
  <si>
    <t>1617-8300</t>
  </si>
  <si>
    <t>Radiologie up2date</t>
  </si>
  <si>
    <t>0937-2032</t>
  </si>
  <si>
    <t>Psychotherapie, Psychosomatik, medizinische Psychologie</t>
  </si>
  <si>
    <t>Bd.69(2019) p + o</t>
  </si>
  <si>
    <t>1439-1058</t>
  </si>
  <si>
    <t>PPmP - Psychotherapie · Psychosomatik · Medizinische Psychologie</t>
  </si>
  <si>
    <t>1438-7026</t>
  </si>
  <si>
    <t>Psychotherapie im Dialog</t>
  </si>
  <si>
    <t>Bd.20(2019) p + o</t>
  </si>
  <si>
    <t>1439-913X</t>
  </si>
  <si>
    <t>PiD - Psychotherapie im Dialog</t>
  </si>
  <si>
    <t>2194-8895</t>
  </si>
  <si>
    <t>Psych up2date</t>
  </si>
  <si>
    <t>Bd.13(2019) p + o</t>
  </si>
  <si>
    <t>2194-8909</t>
  </si>
  <si>
    <t>PSYCH up2date</t>
  </si>
  <si>
    <t>0032-0943</t>
  </si>
  <si>
    <t>Thieme¡Hippokrates-Verl.</t>
  </si>
  <si>
    <t>Planta medica</t>
  </si>
  <si>
    <t>Deutsche Gesellschaft für Arzneipflanzenforschung und -therapie ¬[Herausgebendes Organ]</t>
  </si>
  <si>
    <t>Vol.85(2019) p + o</t>
  </si>
  <si>
    <t>1439-0221</t>
  </si>
  <si>
    <t>Planta Medica</t>
  </si>
  <si>
    <t>1611-6445</t>
  </si>
  <si>
    <t>Pädiatrie up2date</t>
  </si>
  <si>
    <t>Bd,14(2019) p + o</t>
  </si>
  <si>
    <t>1862-9393</t>
  </si>
  <si>
    <t>1611-7859</t>
  </si>
  <si>
    <t>Orthopädie und Unfallchirurgie up2date</t>
  </si>
  <si>
    <t>Bd.14 (2019) p+o</t>
  </si>
  <si>
    <t>1861-1982</t>
  </si>
  <si>
    <t>0178-1715</t>
  </si>
  <si>
    <t>OP-Journal</t>
  </si>
  <si>
    <t>1439-2496</t>
  </si>
  <si>
    <t>OP-JOURNAL</t>
  </si>
  <si>
    <t>1611-6550</t>
  </si>
  <si>
    <t>Notfallmedizin up2date</t>
  </si>
  <si>
    <t>1862-6955</t>
  </si>
  <si>
    <t>0026-1270</t>
  </si>
  <si>
    <t>Thieme¡Nacke¡Schattauer</t>
  </si>
  <si>
    <t>Methods of information in medicine</t>
  </si>
  <si>
    <t>Vol.58. (2019) p+o</t>
  </si>
  <si>
    <t>2511-705X</t>
  </si>
  <si>
    <t>Methods of Information in Medicine</t>
  </si>
  <si>
    <t>1862-5797</t>
  </si>
  <si>
    <t>Krankenhaushygiene up2date</t>
  </si>
  <si>
    <t>1862-5800</t>
  </si>
  <si>
    <t>0023-2165</t>
  </si>
  <si>
    <t>Thieme¡¡Enke¡Thieme</t>
  </si>
  <si>
    <t>Klinische Monatsblätter für Augenheilkunde</t>
  </si>
  <si>
    <t>1439-3999</t>
  </si>
  <si>
    <t>1611-6534</t>
  </si>
  <si>
    <t>Kardiologie up2date</t>
  </si>
  <si>
    <t>1860-3513</t>
  </si>
  <si>
    <t>1614-4856</t>
  </si>
  <si>
    <t>Intensivmedizin up2date</t>
  </si>
  <si>
    <t>JG. 2019  p+o</t>
  </si>
  <si>
    <t>1614-6697</t>
  </si>
  <si>
    <t>0942-6035</t>
  </si>
  <si>
    <t>Intensiv</t>
  </si>
  <si>
    <t>1439-3840</t>
  </si>
  <si>
    <t>intensiv</t>
  </si>
  <si>
    <t>0020-0336</t>
  </si>
  <si>
    <t>Thieme¡Verl. Zahnärztl.-Medizin. Schrifttum¡Hüthig</t>
  </si>
  <si>
    <t>Informationen aus Orthodontie und Kieferorthopädie</t>
  </si>
  <si>
    <t>1439-4200</t>
  </si>
  <si>
    <t>Informationen aus Orthodontie &amp; Kieferorthopädie</t>
  </si>
  <si>
    <t>0722-1819</t>
  </si>
  <si>
    <t>Handchirurgie, Mikrochirurgie, plastische Chirurgie</t>
  </si>
  <si>
    <t>Deutschsprachige Arbeitsgemeinschaft für Handchirurgie ¬[Herausgebendes Organ]</t>
  </si>
  <si>
    <t>1439-3980</t>
  </si>
  <si>
    <t>Handchirurgie · Mikrochirurgie · Plastische Chirurgie</t>
  </si>
  <si>
    <t>0016-5751</t>
  </si>
  <si>
    <t>Geburtshilfe und Frauenheilkunde</t>
  </si>
  <si>
    <t>1438-8804</t>
  </si>
  <si>
    <t>1616-9670</t>
  </si>
  <si>
    <t>Gastroenterologie up2date</t>
  </si>
  <si>
    <t>1616-9727</t>
  </si>
  <si>
    <t>1439-3719</t>
  </si>
  <si>
    <t>Frauenheilkunde up2date</t>
  </si>
  <si>
    <t>1611-650X</t>
  </si>
  <si>
    <t>0720-4299</t>
  </si>
  <si>
    <t>Fortschritte der Neurologie, Psychiatrie</t>
  </si>
  <si>
    <t>1439-3522</t>
  </si>
  <si>
    <t>Fortschritte der Neurologie · Psychiatrie</t>
  </si>
  <si>
    <t>0013-726X</t>
  </si>
  <si>
    <t>Endoscopy</t>
  </si>
  <si>
    <t>European Society of Gastrointestinal Endoscopy ¬[Herausgebendes Organ]</t>
  </si>
  <si>
    <t>Vol.51. (2019) p+o</t>
  </si>
  <si>
    <t>1438-8812</t>
  </si>
  <si>
    <t>0177-4077</t>
  </si>
  <si>
    <t>Thieme¡Endo-Praxis ZMF</t>
  </si>
  <si>
    <t>Endo-Praxis</t>
  </si>
  <si>
    <t>Jg.35. (2019) online</t>
  </si>
  <si>
    <t>1611-6429</t>
  </si>
  <si>
    <t>0012-0472</t>
  </si>
  <si>
    <t>Deutsche medizinische Wochenschrift</t>
  </si>
  <si>
    <t>Deutsche Gesellschaft für Innere Medizin ¬[Herausgebendes Organ]</t>
  </si>
  <si>
    <t>1439-4413</t>
  </si>
  <si>
    <t>DMW - Deutsche Medizinische Wochenschrift</t>
  </si>
  <si>
    <t>1613-0863</t>
  </si>
  <si>
    <t>Thieme¡Hippokrates-Verl. in MVS, Med.-Verl.¡Haug-Verl. in MVS, Med.-Verl.</t>
  </si>
  <si>
    <t>Bewegungstherapie und Gesundheitssport</t>
  </si>
  <si>
    <t>Bd.35 (2019)</t>
  </si>
  <si>
    <t>1613-3269</t>
  </si>
  <si>
    <t>B&amp;G Bewegungstherapie und Gesundheitssport</t>
  </si>
  <si>
    <t>1616-9719</t>
  </si>
  <si>
    <t>Augenheilkunde up2date</t>
  </si>
  <si>
    <t>Jg.9. (2019)  p+o</t>
  </si>
  <si>
    <t>1616-9735</t>
  </si>
  <si>
    <t>0939-2661</t>
  </si>
  <si>
    <t>Anästhesiologie, Intensivmedizin, Notfallmedizin, Schmerztherapie</t>
  </si>
  <si>
    <t>Deutsche Gesellschaft für Anästhesiologie und Intensivmedizin ¬[Herausgebendes Organ]</t>
  </si>
  <si>
    <t>Bd.54 (2019) p+o</t>
  </si>
  <si>
    <t>1439-1074</t>
  </si>
  <si>
    <t>AINS - Anästhesiologie · Intensivmedizin · Notfallmedizin · Schmerztherapie</t>
  </si>
  <si>
    <t>1611-6437</t>
  </si>
  <si>
    <t>Allgemein- und Viszeralchirurgie up2date</t>
  </si>
  <si>
    <t>Bd.13 (2019) p+o</t>
  </si>
  <si>
    <t>1611-6461</t>
  </si>
  <si>
    <t>0001-7868</t>
  </si>
  <si>
    <t>Aktuelle Urologie</t>
  </si>
  <si>
    <t>Bd.50 (2019) p+o</t>
  </si>
  <si>
    <t>1438-8820</t>
  </si>
  <si>
    <t>0341-0501</t>
  </si>
  <si>
    <t>Aktuelle Ernährungsmedizin</t>
  </si>
  <si>
    <t>Bd.44 (2019) p+o</t>
  </si>
  <si>
    <t>1438-9916</t>
  </si>
  <si>
    <t>0340-2541</t>
  </si>
  <si>
    <t>Aktuelle Dermatologie</t>
  </si>
  <si>
    <t>Bd.45 (2019) p+o</t>
  </si>
  <si>
    <t>1438-938X</t>
  </si>
  <si>
    <t>1439-4421</t>
  </si>
  <si>
    <t>¬Das Gesundheitswesen</t>
  </si>
  <si>
    <t>Zugriff 2019</t>
  </si>
  <si>
    <t>0941-3790</t>
  </si>
  <si>
    <t>Das Gesundheitswesen</t>
  </si>
  <si>
    <t>0024-7421</t>
  </si>
  <si>
    <t>Vandenhoeck &amp; Ruprecht</t>
  </si>
  <si>
    <t>Lustrum</t>
  </si>
  <si>
    <t>2197-3849</t>
  </si>
  <si>
    <t>Vandenhoeck &amp; Ruprecht GmbH &amp; Co. KG, V&amp;R unipress GmbH</t>
  </si>
  <si>
    <t>1610-5982</t>
  </si>
  <si>
    <t>Vandenhoeck &amp; Ruprecht¡Wochenschau-Verl.</t>
  </si>
  <si>
    <t>Zeitschrift für Geschichtsdidaktik</t>
  </si>
  <si>
    <t>2196-8292</t>
  </si>
  <si>
    <t>0017-1298</t>
  </si>
  <si>
    <t>Glotta</t>
  </si>
  <si>
    <t>2196-9043</t>
  </si>
  <si>
    <t>0340-613X</t>
  </si>
  <si>
    <t>Geschichte und Gesellschaft</t>
  </si>
  <si>
    <t>2196-9000</t>
  </si>
  <si>
    <t>0006-2456</t>
  </si>
  <si>
    <t>Vandenhoeck &amp; Ruprecht GmbH &amp; Co. KG¡Klett¡Metopen-Verl.¡Kern &amp; Birner</t>
  </si>
  <si>
    <t>Bildung und Erziehung</t>
  </si>
  <si>
    <t>Hilker, Franz ¬[Sonstige]</t>
  </si>
  <si>
    <t>2194-3834</t>
  </si>
  <si>
    <t>1016-362X</t>
  </si>
  <si>
    <t>V&amp;R unipress GmbH¡Böhlau¡Böhlau¡Böhlau</t>
  </si>
  <si>
    <t>¬L' homme</t>
  </si>
  <si>
    <t>2194-5071</t>
  </si>
  <si>
    <t>V&amp;R unipress</t>
  </si>
  <si>
    <t>L'Homme</t>
  </si>
  <si>
    <t>1532-9194</t>
  </si>
  <si>
    <t>MIT¡Assoc.</t>
  </si>
  <si>
    <t>MIT sloan management review</t>
  </si>
  <si>
    <t>Massachusetts Institute of Technology</t>
  </si>
  <si>
    <t>[Vol.61] 60(11/19)-62(10/20) p+o</t>
  </si>
  <si>
    <t>nicht in MIT Statistik</t>
  </si>
  <si>
    <t>0024-3892</t>
  </si>
  <si>
    <t>MIT Pr.</t>
  </si>
  <si>
    <t>Linguistic inquiry</t>
  </si>
  <si>
    <t>51(01/20)-51(12/20)</t>
  </si>
  <si>
    <t>6</t>
  </si>
  <si>
    <t>1530-9150</t>
  </si>
  <si>
    <t>MIT Press Journals</t>
  </si>
  <si>
    <t>MIT Press</t>
  </si>
  <si>
    <t>Linguistic Inquiry</t>
  </si>
  <si>
    <t>0162-2889</t>
  </si>
  <si>
    <t>MIT Press¡Program¡Center</t>
  </si>
  <si>
    <t>International security</t>
  </si>
  <si>
    <t>44(01/20)-45(12/20)</t>
  </si>
  <si>
    <t>1531-4804</t>
  </si>
  <si>
    <t>International Security</t>
  </si>
  <si>
    <t>1526-3819</t>
  </si>
  <si>
    <t>Grey room</t>
  </si>
  <si>
    <t>01.09.2019-31.08.2020</t>
  </si>
  <si>
    <t>1536-0105</t>
  </si>
  <si>
    <t>Grey Room</t>
  </si>
  <si>
    <t>0034-6535</t>
  </si>
  <si>
    <t>MIT Press¡Elsevier¡Harvard Univ. Press¡North-Holland Publ. Co.</t>
  </si>
  <si>
    <t>¬The review of economics and statistics</t>
  </si>
  <si>
    <t>Vol.102(2020) p + o</t>
  </si>
  <si>
    <t>79</t>
  </si>
  <si>
    <t>1530-9142</t>
  </si>
  <si>
    <t>The Review of Economics and Statistics</t>
  </si>
  <si>
    <t>0028-4866</t>
  </si>
  <si>
    <t>¬The New England quarterly</t>
  </si>
  <si>
    <t>93(01/20)-93(12/20) p+o</t>
  </si>
  <si>
    <t>1937-2213</t>
  </si>
  <si>
    <t>The New England Quarterly</t>
  </si>
  <si>
    <t>0012-5962</t>
  </si>
  <si>
    <t>MIT Press¡School of Arts</t>
  </si>
  <si>
    <t>¬The drama review</t>
  </si>
  <si>
    <t>Tulane University / Department of Theatre and Speech ¬[Herausgebendes Organ]</t>
  </si>
  <si>
    <t>64(01/20)-64(12/20)</t>
  </si>
  <si>
    <t>7</t>
  </si>
  <si>
    <t>1531-4715</t>
  </si>
  <si>
    <t>1054-2043</t>
  </si>
  <si>
    <t>TDR/The Drama Review</t>
  </si>
  <si>
    <t>1063-6145</t>
  </si>
  <si>
    <t>MIT Press¡Univ. of Chicago Press</t>
  </si>
  <si>
    <t>Perspectives on science</t>
  </si>
  <si>
    <t>1530-9274</t>
  </si>
  <si>
    <t>Perspectives on Science</t>
  </si>
  <si>
    <t>1530-888X</t>
  </si>
  <si>
    <t>Neural computation</t>
  </si>
  <si>
    <t>32(01/20)-32(12/20) online</t>
  </si>
  <si>
    <t>0899-7667</t>
  </si>
  <si>
    <t>Neural Computation</t>
  </si>
  <si>
    <t>1530-8898</t>
  </si>
  <si>
    <t>MIT Pr. Journals</t>
  </si>
  <si>
    <t>Journal of cognitive neuroscience</t>
  </si>
  <si>
    <t>417</t>
  </si>
  <si>
    <t>0898-929X</t>
  </si>
  <si>
    <t>Journal of Cognitive Neuroscience</t>
  </si>
  <si>
    <t>JCMS: Journal of Cinema and Media Studies</t>
  </si>
  <si>
    <t>University of Texas Press</t>
  </si>
  <si>
    <t>Project MUSE</t>
  </si>
  <si>
    <t>1527-2087</t>
  </si>
  <si>
    <t>Univ. of Texas Press¡Proquest</t>
  </si>
  <si>
    <t>Cinema journal</t>
  </si>
  <si>
    <t>Zugriff 2019 + 19%</t>
  </si>
  <si>
    <t>Zeitschrift (online)</t>
  </si>
  <si>
    <t>2578-4919</t>
  </si>
  <si>
    <t>2578-4900</t>
  </si>
  <si>
    <t>0034-9593</t>
  </si>
  <si>
    <t>University of Pennsylvania Press¡Hispanic Institute, Columbia University</t>
  </si>
  <si>
    <t>Revista hispánica moderna</t>
  </si>
  <si>
    <t>Hispanic Institute in the United States ¬[Herausgebendes Organ]</t>
  </si>
  <si>
    <t>Vol.72(2019) p + o</t>
  </si>
  <si>
    <t>1944-6446</t>
  </si>
  <si>
    <t>University of Pennsylvania Press</t>
  </si>
  <si>
    <t>Revista Hispánica Moderna</t>
  </si>
  <si>
    <t>0018-7895</t>
  </si>
  <si>
    <t>University of Pennsylvania Press¡Henry E. Huntington Library and Art Gallery</t>
  </si>
  <si>
    <t>Huntington Library quarterly</t>
  </si>
  <si>
    <t>Henry E. Huntington Library and Art Gallery</t>
  </si>
  <si>
    <t>83(01/20)-83(12/20) p + o</t>
  </si>
  <si>
    <t>1544-399X</t>
  </si>
  <si>
    <t>Huntington Library Quarterly</t>
  </si>
  <si>
    <t>0013-8339</t>
  </si>
  <si>
    <t>ELT Press¡Northern Illinois Univ.¡Arizona State Univ.</t>
  </si>
  <si>
    <t>English literature in transition</t>
  </si>
  <si>
    <t>63(01/20)-63(12/20)</t>
  </si>
  <si>
    <t>1559-2715</t>
  </si>
  <si>
    <t>ELT Press</t>
  </si>
  <si>
    <t>English Literature in Transition, 1880-1920</t>
  </si>
  <si>
    <t>0004-1327</t>
  </si>
  <si>
    <t>Johns Hopkins University Press¡University of Calgary, Alberta, Canada</t>
  </si>
  <si>
    <t>Ariel</t>
  </si>
  <si>
    <t>University of Calgary ¬[Herausgebendes Organ]</t>
  </si>
  <si>
    <t>51(01/20)-51(12/20) p+o</t>
  </si>
  <si>
    <t>1920-1222</t>
  </si>
  <si>
    <t>Johns Hopkins University Press</t>
  </si>
  <si>
    <t>ariel: A Review of International English Literature</t>
  </si>
  <si>
    <t>0040-6325</t>
  </si>
  <si>
    <t>Thomist Press</t>
  </si>
  <si>
    <t>¬The Thomist</t>
  </si>
  <si>
    <t>84(01/20)-84(12/20)</t>
  </si>
  <si>
    <t>2473-3725</t>
  </si>
  <si>
    <t>The Catholic University of America Press</t>
  </si>
  <si>
    <t>The Thomist: A Speculative Quarterly Review</t>
  </si>
  <si>
    <t>0018-0777</t>
  </si>
  <si>
    <t>Steiner¡Weidmann¡Steiner</t>
  </si>
  <si>
    <t>Hermes</t>
  </si>
  <si>
    <t>ingentaconnect</t>
  </si>
  <si>
    <t>Franz Steiner Verlag</t>
  </si>
  <si>
    <t>0018-2311</t>
  </si>
  <si>
    <t>Steiner¡Verl. für Kunst u. Wiss.¡Steiner</t>
  </si>
  <si>
    <t>Historia</t>
  </si>
  <si>
    <t>5002</t>
  </si>
  <si>
    <t>0001-2343</t>
  </si>
  <si>
    <t>Steiner¡Verl. f. Staatswiss. u. Gesch. [1933-1937]¡Limbach¡Francke¡Lehnen</t>
  </si>
  <si>
    <t>Archiv für Rechts- und Sozialphilosophie</t>
  </si>
  <si>
    <t>Bd.105 (2019) p+o</t>
  </si>
  <si>
    <t>Archiv fuer Rechts- und Sozialphilosphie</t>
  </si>
  <si>
    <t>0172-2875</t>
  </si>
  <si>
    <t>Steiner¡Steiner</t>
  </si>
  <si>
    <t>Zeitschrift für Berufs- und Wirtschaftspädagogik</t>
  </si>
  <si>
    <t>Bd.115. (2019) p+o</t>
  </si>
  <si>
    <t>Zeitschrift fuer Berufs- und Wirtschaftspadagogik</t>
  </si>
  <si>
    <t>0044-1449</t>
  </si>
  <si>
    <t>Zeitschrift für Dialektologie und Linguistik</t>
  </si>
  <si>
    <t>Bd.86. (2019) p+o</t>
  </si>
  <si>
    <t>Zeitschrift fuer Dialektologie und Linguistik</t>
  </si>
  <si>
    <t>0340-8728</t>
  </si>
  <si>
    <t>Steiner¡Hirschfeld¡Kohlhammer¡Kohlhammer¡Steiner</t>
  </si>
  <si>
    <t>Vierteljahrschrift für Sozial- und Wirtschaftsgeschichte</t>
  </si>
  <si>
    <t>Bd.106(2019) p + o</t>
  </si>
  <si>
    <t>Vierteljahrschrift fuer Sozial- und Wirtschaftsgeschichte</t>
  </si>
  <si>
    <t>0021-4019</t>
  </si>
  <si>
    <t>Steiner¡¡Isar-Verl.¡Steiner</t>
  </si>
  <si>
    <t>Jahrbücher für Geschichte Osteuropas</t>
  </si>
  <si>
    <t>Osteuropa-Institut &lt;München&gt; ¬[Herausgebendes Organ]</t>
  </si>
  <si>
    <t>Vol.67. (2019) p+o</t>
  </si>
  <si>
    <t>Jahrbuecher fuer Geschichte Osteuropas</t>
  </si>
  <si>
    <t>0372-8854</t>
  </si>
  <si>
    <t>Borntraeger</t>
  </si>
  <si>
    <t>Zeitschrift für Geomorphologie</t>
  </si>
  <si>
    <t>Bd.62. (2018) p+o</t>
  </si>
  <si>
    <t>53</t>
  </si>
  <si>
    <t>E. Schweizerbart'sche Verlagsbuchhandlung</t>
  </si>
  <si>
    <t>Zeitschrift fuer Geomorphologie</t>
  </si>
  <si>
    <t>0044-3301</t>
  </si>
  <si>
    <t>Klostermann¡Gryphius-Verl.¡Pan-Verl.¡Hain</t>
  </si>
  <si>
    <t>Zeitschrift für philosophische Forschung</t>
  </si>
  <si>
    <t>Bd.73. (2019) p+o</t>
  </si>
  <si>
    <t>Klostermann, Vittorio</t>
  </si>
  <si>
    <t>Zeitschrift fuer philosophische Forschung</t>
  </si>
  <si>
    <t>0378-4177</t>
  </si>
  <si>
    <t>Benjamins</t>
  </si>
  <si>
    <t>Studies in language &lt;Amsterdam&gt;</t>
  </si>
  <si>
    <t>Foundations of Language ¬[Herausgebendes Organ]</t>
  </si>
  <si>
    <t>Vol.44(2020) p + o</t>
  </si>
  <si>
    <t>1569-9978</t>
  </si>
  <si>
    <t>John Benjamins Publishing Company</t>
  </si>
  <si>
    <t>Studies in Language</t>
  </si>
  <si>
    <t>1571-0718</t>
  </si>
  <si>
    <t>Spanish in context</t>
  </si>
  <si>
    <t>Vol.17(2020) p + o</t>
  </si>
  <si>
    <t>1571-0726</t>
  </si>
  <si>
    <t>Spanish in Context</t>
  </si>
  <si>
    <t>0035-8126</t>
  </si>
  <si>
    <t>Klostermann¡Deichert¡Junge &amp; Sohn</t>
  </si>
  <si>
    <t>Romanische Forschungen</t>
  </si>
  <si>
    <t>Bd.131 (2019) p + o</t>
  </si>
  <si>
    <t>0035-3906</t>
  </si>
  <si>
    <t>Benjamins¡Akademisk Forl.¡Munksgaard¡Blackwell Munksgaard</t>
  </si>
  <si>
    <t>Revue romane</t>
  </si>
  <si>
    <t>Vol.55(2020) p + o</t>
  </si>
  <si>
    <t>1600-0811</t>
  </si>
  <si>
    <t>Revue Romane</t>
  </si>
  <si>
    <t>0340-269X</t>
  </si>
  <si>
    <t>Borntraeger Science Publ.¡Cramer¡Borntraeger¡Borntraeger</t>
  </si>
  <si>
    <t>Phytocoenologia</t>
  </si>
  <si>
    <t>International Society for Plant Geography and Ecology ¬[Herausgebendes Organ]</t>
  </si>
  <si>
    <t>Vol.49 (2019) p + o</t>
  </si>
  <si>
    <t>2195-2175</t>
  </si>
  <si>
    <t>Avoxa, Mediengruppe Deutscher Apotheker¡Govi-Verl., Pharmazeutischer Verl.</t>
  </si>
  <si>
    <t>Pharmakon</t>
  </si>
  <si>
    <t>Deutsche Pharmazeutische Gesellschaft ¬[Herausgebendes Organ]</t>
  </si>
  <si>
    <t>Bd.7(2019) p + o</t>
  </si>
  <si>
    <t>30</t>
  </si>
  <si>
    <t>Avoxa - Mediengruppe Deutscher Apotheker GmbH</t>
  </si>
  <si>
    <t>PHARMAKON</t>
  </si>
  <si>
    <t>0920-9034</t>
  </si>
  <si>
    <t>Journal of Pidgin and Creole languages</t>
  </si>
  <si>
    <t>Vol.35.(2020)</t>
  </si>
  <si>
    <t>17</t>
  </si>
  <si>
    <t>1569-9870</t>
  </si>
  <si>
    <t>Journal of Pidgin and Creole Languages</t>
  </si>
  <si>
    <t>1384-6655</t>
  </si>
  <si>
    <t>International journal of corpus linguistics</t>
  </si>
  <si>
    <t>Vol. 25 (2019) p + o</t>
  </si>
  <si>
    <t>1569-9811</t>
  </si>
  <si>
    <t>International Journal of Corpus Linguistics</t>
  </si>
  <si>
    <t>0143-781X</t>
  </si>
  <si>
    <t>Impr. Acad.¡Impr. Acad.</t>
  </si>
  <si>
    <t>History of political thought</t>
  </si>
  <si>
    <t>41(01/20)-41(12/20)   p+o</t>
  </si>
  <si>
    <t>5</t>
  </si>
  <si>
    <t>Imprint Academic</t>
  </si>
  <si>
    <t>History of Political Thought</t>
  </si>
  <si>
    <t>0016-7479</t>
  </si>
  <si>
    <t>Steiner¡Teubner¡Steiner</t>
  </si>
  <si>
    <t>Geographische Zeitschrift</t>
  </si>
  <si>
    <t>Hettner, Alfred ¬[Sonstige]</t>
  </si>
  <si>
    <t>Vol.107. (2019) p+o</t>
  </si>
  <si>
    <t>1466-0407</t>
  </si>
  <si>
    <t>Intellect</t>
  </si>
  <si>
    <t>European journal of American culture</t>
  </si>
  <si>
    <t>39(01/20)-39(12/20)  p+o</t>
  </si>
  <si>
    <t>0172-8865</t>
  </si>
  <si>
    <t>Benjamins¡Groos</t>
  </si>
  <si>
    <t>English world-wide</t>
  </si>
  <si>
    <t>Vol.41. (2020) p+o</t>
  </si>
  <si>
    <t>130</t>
  </si>
  <si>
    <t>1569-9730</t>
  </si>
  <si>
    <t>English World-Wide</t>
  </si>
  <si>
    <t>0176-4225</t>
  </si>
  <si>
    <t>Benjamins¡Olms</t>
  </si>
  <si>
    <t>Diachronica</t>
  </si>
  <si>
    <t>Vol.37. (2020) p+o</t>
  </si>
  <si>
    <t>10</t>
  </si>
  <si>
    <t>1569-9714</t>
  </si>
  <si>
    <t>0301-102X</t>
  </si>
  <si>
    <t>Manchester Univ. Press¡Libr.</t>
  </si>
  <si>
    <t>Bulletin of the John Rylands Library</t>
  </si>
  <si>
    <t>John Rylands University Library</t>
  </si>
  <si>
    <t>95(01/20)-96(12/20)  p+o</t>
  </si>
  <si>
    <t>2054-9326</t>
  </si>
  <si>
    <t>2054-9318</t>
  </si>
  <si>
    <t>Manchester University Press</t>
  </si>
  <si>
    <t>0005-352x</t>
  </si>
  <si>
    <t>Babel</t>
  </si>
  <si>
    <t>International Federation of Translators ¬[Herausgebendes Organ]</t>
  </si>
  <si>
    <t>Vol.66 (2020) p+o</t>
  </si>
  <si>
    <t>1569-9668</t>
  </si>
  <si>
    <t>0521-9744</t>
  </si>
  <si>
    <t>0031-7144</t>
  </si>
  <si>
    <t>Avoxa, Mediengruppe Deutscher Apotheker¡Arbeitsgemeinschaft Medizin. Verlage</t>
  </si>
  <si>
    <t>¬Die Pharmazie</t>
  </si>
  <si>
    <t>Pharmazeutische Gesellschaft der Deutschen Demokratischen Republik ¬[Herausgebendes Organ]</t>
  </si>
  <si>
    <t>Bd.74(2019) p + o</t>
  </si>
  <si>
    <t>Die Pharmazie - An International Journal of Pharmaceutical Sciences</t>
  </si>
  <si>
    <t>1935-5068</t>
  </si>
  <si>
    <t>American Society of Dentistry for Children</t>
  </si>
  <si>
    <t>Journal of dentistry for children</t>
  </si>
  <si>
    <t>American Society of Dentistry for Children ¬[Herausgebendes Organ]</t>
  </si>
  <si>
    <t>87(01/20)-87(12/20)m online</t>
  </si>
  <si>
    <t>1551-8949</t>
  </si>
  <si>
    <t>American Academy of Pediatric Dentistry</t>
  </si>
  <si>
    <t>Journal of Dentistry for Children</t>
  </si>
  <si>
    <t>nicht in Statistik, wahrscheinlich keine Nutzung</t>
  </si>
  <si>
    <t>0029-0564</t>
  </si>
  <si>
    <t>Univ. of California Press</t>
  </si>
  <si>
    <t>Nineteenth century literature</t>
  </si>
  <si>
    <t>74(01/20)-75(12/20) p+o</t>
  </si>
  <si>
    <t>1067-8352</t>
  </si>
  <si>
    <t>0891-9356</t>
  </si>
  <si>
    <t>HighWire Press</t>
  </si>
  <si>
    <t>University of California Press</t>
  </si>
  <si>
    <t>Nineteenth-Century Literature</t>
  </si>
  <si>
    <t>2324-6200</t>
  </si>
  <si>
    <t>ASM</t>
  </si>
  <si>
    <t>EcoSal Plus</t>
  </si>
  <si>
    <t>Zugriff 2020          (01/20)-(12/20)</t>
  </si>
  <si>
    <t>3</t>
  </si>
  <si>
    <t>American Society of Microbiology</t>
  </si>
  <si>
    <t>1939-1811</t>
  </si>
  <si>
    <t>Univ. of Calif. Press</t>
  </si>
  <si>
    <t>Historical studies in the natural sciences</t>
  </si>
  <si>
    <t>1939-182X</t>
  </si>
  <si>
    <t>Historical Studies in the Natural Sciences</t>
  </si>
  <si>
    <t>0277-9269</t>
  </si>
  <si>
    <t>Univ. of Calif. Press¡Imperial Print. Co.</t>
  </si>
  <si>
    <t>¬The journal of musicology</t>
  </si>
  <si>
    <t>1533-8347</t>
  </si>
  <si>
    <t>The Journal of Musicology</t>
  </si>
  <si>
    <t>0002-9599</t>
  </si>
  <si>
    <t>Laboratory¡¡Tower</t>
  </si>
  <si>
    <t>American journal of science</t>
  </si>
  <si>
    <t>320(01/20)-320(12/20)</t>
  </si>
  <si>
    <t>1945-452X</t>
  </si>
  <si>
    <t>American Journal of Science</t>
  </si>
  <si>
    <t>0278-6656</t>
  </si>
  <si>
    <t>Classical antiquity</t>
  </si>
  <si>
    <t>39(01/20)-39(12/20)</t>
  </si>
  <si>
    <t>1067-8344</t>
  </si>
  <si>
    <t>Classical Antiquity</t>
  </si>
  <si>
    <t>0734-6018</t>
  </si>
  <si>
    <t>Representations</t>
  </si>
  <si>
    <t>10.2019 - 09.2020</t>
  </si>
  <si>
    <t>1533-855X</t>
  </si>
  <si>
    <t>0003-0139</t>
  </si>
  <si>
    <t>Univ. of California Press¡Soc.</t>
  </si>
  <si>
    <t>Journal of the American Musicological Society</t>
  </si>
  <si>
    <t>American Musicological Society</t>
  </si>
  <si>
    <t>73(01/20)-73(12/20) p+o</t>
  </si>
  <si>
    <t>1547-3848</t>
  </si>
  <si>
    <t>0148-2076</t>
  </si>
  <si>
    <t>19th century music</t>
  </si>
  <si>
    <t>43(01/20)-44(12/20) p+o</t>
  </si>
  <si>
    <t>1533-8606</t>
  </si>
  <si>
    <t>19th-Century Music</t>
  </si>
  <si>
    <t>0026-9271</t>
  </si>
  <si>
    <t>Univ. of Wisconsin Press</t>
  </si>
  <si>
    <t>Monatshefte für deutschsprachige Literatur und Kultur</t>
  </si>
  <si>
    <t>University of Wisconsin-Madison / Department of German ¬[Herausgebendes Organ]</t>
  </si>
  <si>
    <t>112(01/20)-112(12/20) p+o</t>
  </si>
  <si>
    <t>auch bei Muse</t>
  </si>
  <si>
    <t>1934-2810</t>
  </si>
  <si>
    <t>University of Wisconsin Press</t>
  </si>
  <si>
    <t>Monatshefte</t>
  </si>
  <si>
    <t>1533-8576</t>
  </si>
  <si>
    <t>¬The public historian</t>
  </si>
  <si>
    <t>Zugriff 2020     42(01/20)-42(12/20)</t>
  </si>
  <si>
    <t>0272-3433</t>
  </si>
  <si>
    <t>The Public Historian</t>
  </si>
  <si>
    <t>2165-0497</t>
  </si>
  <si>
    <t>Microbiology spectrum</t>
  </si>
  <si>
    <t>Zugriff 2020   (01/20)-(12/20)</t>
  </si>
  <si>
    <t>87</t>
  </si>
  <si>
    <t>Microbiology Spectrum</t>
  </si>
  <si>
    <t>1098-5557</t>
  </si>
  <si>
    <t>Microbiology and molecular biology reviews</t>
  </si>
  <si>
    <t>Zugriff 2020      84(01/20)-84(12/20)</t>
  </si>
  <si>
    <t>1092-2172</t>
  </si>
  <si>
    <t>American Society for Microbiology</t>
  </si>
  <si>
    <t>Microbiology and Molecular Biology Reviews</t>
  </si>
  <si>
    <t>1499-2752</t>
  </si>
  <si>
    <t>¬The journal of rheumatology</t>
  </si>
  <si>
    <t>47(01/20)-47(12/20) online</t>
  </si>
  <si>
    <t>nur PCs Lesesaal Medizin</t>
  </si>
  <si>
    <t>0315-162X</t>
  </si>
  <si>
    <t>The Journal of Rheumatology</t>
  </si>
  <si>
    <t>1098-6618</t>
  </si>
  <si>
    <t>Clinical microbiology reviews</t>
  </si>
  <si>
    <t>American Society for Microbiology ¬[Herausgebendes Organ]</t>
  </si>
  <si>
    <t>Zugriff 2020        33(01/20)-33(12/20)</t>
  </si>
  <si>
    <t>0893-8512</t>
  </si>
  <si>
    <t>Clinical Microbiology Reviews</t>
  </si>
  <si>
    <t>1521-0081</t>
  </si>
  <si>
    <t>American Society for Pharmacology and Experimental Therapeutics</t>
  </si>
  <si>
    <t>Pharmacological reviews</t>
  </si>
  <si>
    <t>American Society for Pharmacology and Experimental Therapeutics ¬[Herausgebendes Organ]</t>
  </si>
  <si>
    <t>Vol.72(2020) e-only</t>
  </si>
  <si>
    <t>0031-6997</t>
  </si>
  <si>
    <t>Pharmacological Reviews</t>
  </si>
  <si>
    <t>0022-1295</t>
  </si>
  <si>
    <t>Rockefeller Univ. Press</t>
  </si>
  <si>
    <t>¬The journal of general physiology</t>
  </si>
  <si>
    <t>152(01/20)-152(12/20) online</t>
  </si>
  <si>
    <t>91a</t>
  </si>
  <si>
    <t>1540-7748</t>
  </si>
  <si>
    <t>Rockefeller University Press</t>
  </si>
  <si>
    <t>The Journal of General Physiology</t>
  </si>
  <si>
    <t>1555-905X</t>
  </si>
  <si>
    <t>American Society of Nephrology</t>
  </si>
  <si>
    <t>Clinical journal of the American Society of Nephrology</t>
  </si>
  <si>
    <t>(01/20)-(12/20)</t>
  </si>
  <si>
    <t>1555-9041</t>
  </si>
  <si>
    <t>Clinical Journal of the American Society of Nephrology</t>
  </si>
  <si>
    <t>1535-9484</t>
  </si>
  <si>
    <t>The American Society for Biochemistry and Molecular Biology</t>
  </si>
  <si>
    <t>Molecular &amp; cellular proteomics</t>
  </si>
  <si>
    <t>Zugriff 2020 19(01/20)-19(12/20)</t>
  </si>
  <si>
    <t>E-Journal (p+o)</t>
  </si>
  <si>
    <t>1535-9476</t>
  </si>
  <si>
    <t>American Society for Biochemistry and Molecular Biology</t>
  </si>
  <si>
    <t>Molecular &amp; Cellular Proteomics</t>
  </si>
  <si>
    <t>1098-5522</t>
  </si>
  <si>
    <t>Infection and immunity</t>
  </si>
  <si>
    <t>Zugriff 2020      88(01/20)-88(12/20)</t>
  </si>
  <si>
    <t>0019-9567</t>
  </si>
  <si>
    <t>Infection and Immunity</t>
  </si>
  <si>
    <t>1936-959X</t>
  </si>
  <si>
    <t>American journal of neuroradiology</t>
  </si>
  <si>
    <t>41(01/20)-41(12/20) online</t>
  </si>
  <si>
    <t>0195-6108</t>
  </si>
  <si>
    <t>American Society of Neuroradiology</t>
  </si>
  <si>
    <t>American Journal of Neuroradiology</t>
  </si>
  <si>
    <t>1937-9145</t>
  </si>
  <si>
    <t>Assoc.</t>
  </si>
  <si>
    <t>Science signaling</t>
  </si>
  <si>
    <t>American Association for the Advancement of Science ¬[Herausgebendes Organ]</t>
  </si>
  <si>
    <t>kon</t>
  </si>
  <si>
    <t>1945-0877</t>
  </si>
  <si>
    <t>American Association for the Advancement of Science</t>
  </si>
  <si>
    <t>Science Signaling</t>
  </si>
  <si>
    <t>1521-0111</t>
  </si>
  <si>
    <t>ASPET</t>
  </si>
  <si>
    <t>Molecular pharmacology</t>
  </si>
  <si>
    <t>97(01/20)-98(12/20)</t>
  </si>
  <si>
    <t>0026-895X</t>
  </si>
  <si>
    <t>Molecular Pharmacology</t>
  </si>
  <si>
    <t>1549-5469</t>
  </si>
  <si>
    <t>HighWire Press¡Laboratory Press</t>
  </si>
  <si>
    <t>Genome research</t>
  </si>
  <si>
    <t>Zugriff 2020</t>
  </si>
  <si>
    <t>1088-9051</t>
  </si>
  <si>
    <t>Cold Spring Harbor Laboratory Press</t>
  </si>
  <si>
    <t>Genome Research</t>
  </si>
  <si>
    <t>1098-5336</t>
  </si>
  <si>
    <t>Applied and environmental microbiology</t>
  </si>
  <si>
    <t>Zugriff 2020     86(01/20)-86(12/20)</t>
  </si>
  <si>
    <t>0099-2240</t>
  </si>
  <si>
    <t>Applied and Environmental Microbiology</t>
  </si>
  <si>
    <t>1521-0103</t>
  </si>
  <si>
    <t>¬The journal of pharmacology and experimental therapeutics</t>
  </si>
  <si>
    <t>372(01/20)-375(12/20) online</t>
  </si>
  <si>
    <t>0022-3565</t>
  </si>
  <si>
    <t>Journal of Pharmacology and Experimental Therapeutics</t>
  </si>
  <si>
    <t>1469-9001</t>
  </si>
  <si>
    <t>Laboratory Press¡HighWire Press</t>
  </si>
  <si>
    <t>RNA</t>
  </si>
  <si>
    <t>RNA Society ¬[Herausgebendes Organ]</t>
  </si>
  <si>
    <t>Vol.26(2020) e-only</t>
  </si>
  <si>
    <t>1355-8382</t>
  </si>
  <si>
    <t>1943-2631</t>
  </si>
  <si>
    <t>Genetics</t>
  </si>
  <si>
    <t>Genetics Society of America ¬[Herausgebendes Organ]</t>
  </si>
  <si>
    <t>214(01/20)-216(12/20)</t>
  </si>
  <si>
    <t>0016-6731</t>
  </si>
  <si>
    <t>Genetics Society of America</t>
  </si>
  <si>
    <t>1098-6596</t>
  </si>
  <si>
    <t>Antimicrobial agents and chemotherapy</t>
  </si>
  <si>
    <t>Zugriff 2020     64(01/20)-64(12/20)</t>
  </si>
  <si>
    <t>0066-4804</t>
  </si>
  <si>
    <t>Antimicrobial Agents and Chemotherapy</t>
  </si>
  <si>
    <t>1946-6242</t>
  </si>
  <si>
    <t>AAAS</t>
  </si>
  <si>
    <t>Science translational medicine</t>
  </si>
  <si>
    <t>1946-6234</t>
  </si>
  <si>
    <t>Science Translational Medicine</t>
  </si>
  <si>
    <t>1098-5530</t>
  </si>
  <si>
    <t>Journal of bacteriology</t>
  </si>
  <si>
    <t>Zugriff 2020    202(01/20)-202(12/20)</t>
  </si>
  <si>
    <t>0021-9193</t>
  </si>
  <si>
    <t>Journal of Bacteriology</t>
  </si>
  <si>
    <t>1098-5549</t>
  </si>
  <si>
    <t>Molecular and cellular biology</t>
  </si>
  <si>
    <t>Zugriff 2020    40(01/20)-40(12/20)</t>
  </si>
  <si>
    <t>0270-7306</t>
  </si>
  <si>
    <t>Molecular and Cellular Biology</t>
  </si>
  <si>
    <t>0890-9369</t>
  </si>
  <si>
    <t>Cold Spring Harbor Laboratory Press¡Cold Spring Harbor Laboratory Press</t>
  </si>
  <si>
    <t>Genes &amp; development</t>
  </si>
  <si>
    <t>34(01/20)-34(12/20)</t>
  </si>
  <si>
    <t>1549-5477</t>
  </si>
  <si>
    <t>Genes &amp; Development</t>
  </si>
  <si>
    <t>1098-5514</t>
  </si>
  <si>
    <t>Journal of virology</t>
  </si>
  <si>
    <t>Zugriff 2020    94(01/20)-94(12/20)</t>
  </si>
  <si>
    <t>0022-538X</t>
  </si>
  <si>
    <t>Journal of Virology</t>
  </si>
  <si>
    <t>1540-8140</t>
  </si>
  <si>
    <t>¬The journal of cell biology</t>
  </si>
  <si>
    <t>219(01/20)-219(12/20) online</t>
  </si>
  <si>
    <t>0021-9525</t>
  </si>
  <si>
    <t>The Journal of Cell Biology</t>
  </si>
  <si>
    <t>0903-1936</t>
  </si>
  <si>
    <t>European Respiratory Society¡Munksgaard</t>
  </si>
  <si>
    <t>¬The European respiratory journal</t>
  </si>
  <si>
    <t>European Respiratory Society ¬[Herausgebendes Organ]</t>
  </si>
  <si>
    <t>Zugriff 2020     55(01/20)-56(12/20)</t>
  </si>
  <si>
    <t>1399-3003</t>
  </si>
  <si>
    <t>European Respiratory Society</t>
  </si>
  <si>
    <t>European Respiratory Journal</t>
  </si>
  <si>
    <t>1540-9538</t>
  </si>
  <si>
    <t>Journal of experimental medicine</t>
  </si>
  <si>
    <t>217(01/20)-217(12/20) online</t>
  </si>
  <si>
    <t>0022-1007</t>
  </si>
  <si>
    <t>Journal of Experimental Medicine</t>
  </si>
  <si>
    <t>1533-3450</t>
  </si>
  <si>
    <t>American Society of Nephrology¡Ovid</t>
  </si>
  <si>
    <t>Journal of the American Society of Nephrology</t>
  </si>
  <si>
    <t>31(01/20)-31(12/20) online</t>
  </si>
  <si>
    <t>1046-6673</t>
  </si>
  <si>
    <t>1098-660X</t>
  </si>
  <si>
    <t>Journal of clinical microbiology</t>
  </si>
  <si>
    <t>Zugriff 2020       58(01/20)-58(12/20)</t>
  </si>
  <si>
    <t>0095-1137</t>
  </si>
  <si>
    <t>Journal of Clinical Microbiology</t>
  </si>
  <si>
    <t>1532-2548</t>
  </si>
  <si>
    <t>Plant physiology</t>
  </si>
  <si>
    <t>American Society of Plant Physiologists ¬[Herausgebendes Organ]</t>
  </si>
  <si>
    <t>Plant Cell hinzuaddieren</t>
  </si>
  <si>
    <t>0032-0889</t>
  </si>
  <si>
    <t>American Society of Plant Biologists</t>
  </si>
  <si>
    <t>Plant Physiology</t>
  </si>
  <si>
    <t>1529-2401</t>
  </si>
  <si>
    <t>¬The journal of neuroscience</t>
  </si>
  <si>
    <t>Society for Neuroscience ¬[Herausgebendes Organ]</t>
  </si>
  <si>
    <t>40(01/20)-40(12/20) online</t>
  </si>
  <si>
    <t>0270-6474</t>
  </si>
  <si>
    <t>Society for Neuroscience</t>
  </si>
  <si>
    <t>Journal of Neuroscience</t>
  </si>
  <si>
    <t>1528-0020</t>
  </si>
  <si>
    <t>American Society of Hematology¡HighWire Press¡Saunders</t>
  </si>
  <si>
    <t>Blood</t>
  </si>
  <si>
    <t>American Society of Hematology ¬[Herausgebendes Organ]</t>
  </si>
  <si>
    <t>135(01/20)-136(12/20) online</t>
  </si>
  <si>
    <t>0006-4971</t>
  </si>
  <si>
    <t>American Society of Hematology</t>
  </si>
  <si>
    <t>1550-6606</t>
  </si>
  <si>
    <t>¬The journal of immunology</t>
  </si>
  <si>
    <t>American Association of Immunologists ¬[Herausgebendes Organ]</t>
  </si>
  <si>
    <t>204(01/20)-205(12/20) online</t>
  </si>
  <si>
    <t>0022-1767</t>
  </si>
  <si>
    <t>American Association of Immunologists</t>
  </si>
  <si>
    <t>The Journal of Immunology</t>
  </si>
  <si>
    <t>1538-7445</t>
  </si>
  <si>
    <t>AACR</t>
  </si>
  <si>
    <t>Cancer research</t>
  </si>
  <si>
    <t>American Association for Cancer Research ¬[Herausgebendes Organ]</t>
  </si>
  <si>
    <t>Zugriff 2020      (01/20)-(12/20)</t>
  </si>
  <si>
    <t>hinzuaddiert: Cancer Discovery; Cancer Epidemiology Biomarkers &amp; Prevention; Cancer Prevention Research; Clinical Cancer Research; Molecular Cancer Research; Molecular Cancer therapeutics; Cancer Immunology Research.</t>
  </si>
  <si>
    <t>0008-5472</t>
  </si>
  <si>
    <t>American Association for Cancer Research</t>
  </si>
  <si>
    <t>Cancer Research</t>
  </si>
  <si>
    <t>1083-351X</t>
  </si>
  <si>
    <t>¬The journal of biological chemistry</t>
  </si>
  <si>
    <t>American Society for Biochemistry and Molecular Biology ¬[Herausgebendes Organ]</t>
  </si>
  <si>
    <t>295(01/20)-295(12/20) online</t>
  </si>
  <si>
    <t>0021-9258</t>
  </si>
  <si>
    <t>Journal of Biological Chemistry</t>
  </si>
  <si>
    <t>1091-6490</t>
  </si>
  <si>
    <t>National Acad. of Sciences</t>
  </si>
  <si>
    <t>Proceedings of the National Academy of Sciences of the United States of America</t>
  </si>
  <si>
    <t>National Academy of Sciences &lt;Washington, DC&gt;</t>
  </si>
  <si>
    <t>Lizenz 2020</t>
  </si>
  <si>
    <t>0027-8424</t>
  </si>
  <si>
    <t>National Academy of Sciences</t>
  </si>
  <si>
    <t>PNAS</t>
  </si>
  <si>
    <t>1095-9203</t>
  </si>
  <si>
    <t>American Association for the Advancement of Science¡Moses King</t>
  </si>
  <si>
    <t>Science</t>
  </si>
  <si>
    <t>0036-8075</t>
  </si>
  <si>
    <t>0032-3470</t>
  </si>
  <si>
    <t>Springer VS¡Nomos¡Westdt. Verlag¡Westdt. Verlag</t>
  </si>
  <si>
    <t>Politische Vierteljahresschrift</t>
  </si>
  <si>
    <t>Deutsche Vereinigung für Politische Wissenschaft ¬[Herausgebendes Organ]</t>
  </si>
  <si>
    <t>Bd.60 (2019) p + o</t>
  </si>
  <si>
    <t>1862-2860</t>
  </si>
  <si>
    <t>SpringerLink</t>
  </si>
  <si>
    <t>Springer</t>
  </si>
  <si>
    <t>1478-6990</t>
  </si>
  <si>
    <t>Springer Nature¡Academy of International Business¡Palgrave Macmillan</t>
  </si>
  <si>
    <t>Journal of international business studies</t>
  </si>
  <si>
    <t>0047-2506</t>
  </si>
  <si>
    <t>Journal of International Business Studies</t>
  </si>
  <si>
    <t>0945-1129</t>
  </si>
  <si>
    <t>Springer Medizin Verlag GmbH¡Kohlhammer</t>
  </si>
  <si>
    <t>Pflegezeitschrift</t>
  </si>
  <si>
    <t>Bd.72 (2019) print</t>
  </si>
  <si>
    <t>2520-1816</t>
  </si>
  <si>
    <t>0012-6667</t>
  </si>
  <si>
    <t>Springer International Publishing Switzerland¡Karger¡ADIS Press</t>
  </si>
  <si>
    <t>Drugs</t>
  </si>
  <si>
    <t>Australasian Drug Information Services &lt;Sydney&gt; ¬[Herausgebendes Organ]</t>
  </si>
  <si>
    <t>Jg. 2019   p+o</t>
  </si>
  <si>
    <t>1179-1950</t>
  </si>
  <si>
    <t>1476-5551</t>
  </si>
  <si>
    <t>Springer Nature¡Stockton Press¡Nature Publ. Group</t>
  </si>
  <si>
    <t>Leukemia</t>
  </si>
  <si>
    <t>0887-6924</t>
  </si>
  <si>
    <t>nature.com</t>
  </si>
  <si>
    <t>Springer Nature</t>
  </si>
  <si>
    <t>1476-5594</t>
  </si>
  <si>
    <t>Springer Nature¡Nature Publ. Group</t>
  </si>
  <si>
    <t>Oncogene</t>
  </si>
  <si>
    <t>0950-9232</t>
  </si>
  <si>
    <t>1546-1696</t>
  </si>
  <si>
    <t>Springer Nature¡Nature America</t>
  </si>
  <si>
    <t>Nature biotechnology</t>
  </si>
  <si>
    <t>1087-0156</t>
  </si>
  <si>
    <t>Nature Research</t>
  </si>
  <si>
    <t>Nature Biotechnology</t>
  </si>
  <si>
    <t>1476-5365</t>
  </si>
  <si>
    <t>Springer Nature¡Macmillan¡Nature Publishing Group</t>
  </si>
  <si>
    <t>Bone marrow transplantation</t>
  </si>
  <si>
    <t>0268-3369</t>
  </si>
  <si>
    <t>Bone Marrow Transplantation</t>
  </si>
  <si>
    <t>1740-634X</t>
  </si>
  <si>
    <t>Springer Nature¡Elsevier Science¡Nature Publ. Group</t>
  </si>
  <si>
    <t>Neuropsychopharmacology</t>
  </si>
  <si>
    <t>0893-133X</t>
  </si>
  <si>
    <t>1471-0048</t>
  </si>
  <si>
    <t>Nature Publ. Group</t>
  </si>
  <si>
    <t>Nature reviews</t>
  </si>
  <si>
    <t>Neuroscience</t>
  </si>
  <si>
    <t>1471-003X</t>
  </si>
  <si>
    <t>Nature Reviews Neuroscience</t>
  </si>
  <si>
    <t>1471-0080</t>
  </si>
  <si>
    <t>Macmillan</t>
  </si>
  <si>
    <t>Molecular Cell Biology</t>
  </si>
  <si>
    <t>1471-0072</t>
  </si>
  <si>
    <t>Nature Reviews Molecular Cell Biology</t>
  </si>
  <si>
    <t>1740-1534</t>
  </si>
  <si>
    <t>Microbiology</t>
  </si>
  <si>
    <t>1740-1526</t>
  </si>
  <si>
    <t>Nature Reviews Microbiology</t>
  </si>
  <si>
    <t>1474-1741</t>
  </si>
  <si>
    <t>Immunology</t>
  </si>
  <si>
    <t>1474-1733</t>
  </si>
  <si>
    <t>Nature Reviews Immunology</t>
  </si>
  <si>
    <t>1471-0064</t>
  </si>
  <si>
    <t>1471-0056</t>
  </si>
  <si>
    <t>Nature Reviews Genetics</t>
  </si>
  <si>
    <t>1474-1768</t>
  </si>
  <si>
    <t>Cancer</t>
  </si>
  <si>
    <t>1474-175X</t>
  </si>
  <si>
    <t>Nature Reviews Cancer</t>
  </si>
  <si>
    <t>1759-507X</t>
  </si>
  <si>
    <t>Nature Publishing Group</t>
  </si>
  <si>
    <t>Nephrology</t>
  </si>
  <si>
    <t>1759-5061</t>
  </si>
  <si>
    <t>Nature Reviews Nephrology</t>
  </si>
  <si>
    <t>1476-5403</t>
  </si>
  <si>
    <t>Nature Publishing Group¡Macmillan</t>
  </si>
  <si>
    <t>Cell death and differentiation</t>
  </si>
  <si>
    <t>1350-9047</t>
  </si>
  <si>
    <t>Cell Death and Differentiation</t>
  </si>
  <si>
    <t>1530-0285</t>
  </si>
  <si>
    <t>Nature Publishing Group¡Lippincott Williams &amp; Wilkins¡Ovid</t>
  </si>
  <si>
    <t>Modern pathology</t>
  </si>
  <si>
    <t>0893-3952</t>
  </si>
  <si>
    <t>Modern Pathology</t>
  </si>
  <si>
    <t>1750-2799</t>
  </si>
  <si>
    <t>Nature protocols</t>
  </si>
  <si>
    <t>1754-2189</t>
  </si>
  <si>
    <t>Nature Protocols</t>
  </si>
  <si>
    <t>1545-9985</t>
  </si>
  <si>
    <t>Nature structural &amp; molecular biology</t>
  </si>
  <si>
    <t>1545-9993</t>
  </si>
  <si>
    <t>Nature Structural &amp; Molecular Biology</t>
  </si>
  <si>
    <t>1745-2481</t>
  </si>
  <si>
    <t>Nature physics</t>
  </si>
  <si>
    <t>84</t>
  </si>
  <si>
    <t>1745-2473</t>
  </si>
  <si>
    <t>Nature Physics</t>
  </si>
  <si>
    <t>1748-3395</t>
  </si>
  <si>
    <t>Nature nanotechnology</t>
  </si>
  <si>
    <t>1748-3387</t>
  </si>
  <si>
    <t>Nature Nanotechnology</t>
  </si>
  <si>
    <t>1548-7105</t>
  </si>
  <si>
    <t>Nature methods</t>
  </si>
  <si>
    <t>1548-7091</t>
  </si>
  <si>
    <t>Nature Methods</t>
  </si>
  <si>
    <t>1476-4660</t>
  </si>
  <si>
    <t>Nature materials</t>
  </si>
  <si>
    <t>1476-1122</t>
  </si>
  <si>
    <t>Nature Materials</t>
  </si>
  <si>
    <t>1755-4349</t>
  </si>
  <si>
    <t>Nature chemistry</t>
  </si>
  <si>
    <t>1755-4330</t>
  </si>
  <si>
    <t>Nature Chemistry</t>
  </si>
  <si>
    <t>1476-5454</t>
  </si>
  <si>
    <t>Eye</t>
  </si>
  <si>
    <t>0950-222X</t>
  </si>
  <si>
    <t>1435-232X</t>
  </si>
  <si>
    <t>Nature Publ. Group¡Springer</t>
  </si>
  <si>
    <t>Journal of human genetics</t>
  </si>
  <si>
    <t>1434-5161</t>
  </si>
  <si>
    <t>Journal of Human Genetics</t>
  </si>
  <si>
    <t>1530-0307</t>
  </si>
  <si>
    <t>Nature Publ. Group¡Ovid¡Lippincott Williams &amp; Wilkins</t>
  </si>
  <si>
    <t>Laboratory investigation</t>
  </si>
  <si>
    <t>United States and Canadian Academy of Pathology ¬[Herausgebendes Organ]</t>
  </si>
  <si>
    <t>0023-6837</t>
  </si>
  <si>
    <t>Laboratory Investigation</t>
  </si>
  <si>
    <t>1476-4687</t>
  </si>
  <si>
    <t>Nature Publ. Group¡Macmillan</t>
  </si>
  <si>
    <t>Nature</t>
  </si>
  <si>
    <t>0028-0836</t>
  </si>
  <si>
    <t>1532-1827</t>
  </si>
  <si>
    <t>Nature Publ. Group¡Churchill Livingstone</t>
  </si>
  <si>
    <t>British journal of cancer</t>
  </si>
  <si>
    <t>0007-0920</t>
  </si>
  <si>
    <t>British Journal of Cancer</t>
  </si>
  <si>
    <t>1476-5497</t>
  </si>
  <si>
    <t>International journal of obesity</t>
  </si>
  <si>
    <t>0307-0565</t>
  </si>
  <si>
    <t>International Journal of Obesity</t>
  </si>
  <si>
    <t>2055-0278</t>
  </si>
  <si>
    <t>Nature plants</t>
  </si>
  <si>
    <t>Nature Plants</t>
  </si>
  <si>
    <t>1749-4893</t>
  </si>
  <si>
    <t>Nature photonics</t>
  </si>
  <si>
    <t>1749-4885</t>
  </si>
  <si>
    <t>Nature Photonics</t>
  </si>
  <si>
    <t>1546-170X</t>
  </si>
  <si>
    <t>Nature America Inc.</t>
  </si>
  <si>
    <t>Nature medicine</t>
  </si>
  <si>
    <t>1078-8956</t>
  </si>
  <si>
    <t>Nature Medicine</t>
  </si>
  <si>
    <t>1529-2916</t>
  </si>
  <si>
    <t>Nature immunology</t>
  </si>
  <si>
    <t>1529-2908</t>
  </si>
  <si>
    <t>Nature Immunology</t>
  </si>
  <si>
    <t>1546-1726</t>
  </si>
  <si>
    <t>Nature America</t>
  </si>
  <si>
    <t>Nature neuroscience</t>
  </si>
  <si>
    <t>1097-6256</t>
  </si>
  <si>
    <t>Nature Neuroscience</t>
  </si>
  <si>
    <t>1476-4679</t>
  </si>
  <si>
    <t>Nature cell biology</t>
  </si>
  <si>
    <t>1465-7392</t>
  </si>
  <si>
    <t>Nature Cell Biology</t>
  </si>
  <si>
    <t>1546-1718</t>
  </si>
  <si>
    <t>Macmillan Publishers Limited, part of Springer Nature¡Nature America</t>
  </si>
  <si>
    <t>Nature genetics</t>
  </si>
  <si>
    <t>1061-4036</t>
  </si>
  <si>
    <t>Nature Genetics</t>
  </si>
  <si>
    <t>1365-2540</t>
  </si>
  <si>
    <t>Macmillan Publishers Limited, part of Springer Nature¡Blackwell Science</t>
  </si>
  <si>
    <t>Heredity</t>
  </si>
  <si>
    <t>0018-067X</t>
  </si>
  <si>
    <t>1476-5578</t>
  </si>
  <si>
    <t>Molecular psychiatry</t>
  </si>
  <si>
    <t>1359-4184</t>
  </si>
  <si>
    <t>Molecular Psychiatry</t>
  </si>
  <si>
    <t>Allen Press Pinnacle</t>
  </si>
  <si>
    <t>0361-7734</t>
  </si>
  <si>
    <t>Operative Dentistry, Inc.</t>
  </si>
  <si>
    <t>Operative dentistry</t>
  </si>
  <si>
    <t>45(01/20)-45(12/20) p+o</t>
  </si>
  <si>
    <t>151</t>
  </si>
  <si>
    <t>1559-2863</t>
  </si>
  <si>
    <t>Operative Dentistry, Inc</t>
  </si>
  <si>
    <t>Operative Dentistry</t>
  </si>
  <si>
    <t>1086-671X</t>
  </si>
  <si>
    <t>Mobilization Press</t>
  </si>
  <si>
    <t>Mobilization</t>
  </si>
  <si>
    <t>25(01/20)-25(12/20) p+o</t>
  </si>
  <si>
    <t>Hank Johnston DBA Mobilization Journal</t>
  </si>
  <si>
    <t>Mobilization: An International Quarterly</t>
  </si>
  <si>
    <t>hinzuaddiert: Journal of real estate research, Journal of real estate portfolio management, Journal of  real estate practice and education, Journal of sustainable real estate, Journal of housing research</t>
  </si>
  <si>
    <t>0927-7544</t>
  </si>
  <si>
    <t>American Real Estate Soc.¡Kluwer Acad. Publ.</t>
  </si>
  <si>
    <t>Journal of real estate literature</t>
  </si>
  <si>
    <t>(01/20)-(12/20) p+o</t>
  </si>
  <si>
    <t>American Real Estate Society</t>
  </si>
  <si>
    <t>Journal of Real Estate Literature</t>
  </si>
  <si>
    <t>0017-8055</t>
  </si>
  <si>
    <t>School¡Harvard Univ. Press¡Harvard College</t>
  </si>
  <si>
    <t>Harvard educational review</t>
  </si>
  <si>
    <t>90(01/20)-90(12/20) p + o</t>
  </si>
  <si>
    <t>32</t>
  </si>
  <si>
    <t>1943-5045</t>
  </si>
  <si>
    <t>Harvard Education Publishing Group</t>
  </si>
  <si>
    <t>Harvard Educational Review</t>
  </si>
  <si>
    <t>0226-0174</t>
  </si>
  <si>
    <t>Brepols¡Italo-Latino-Americana Palma¡Ed. CERES</t>
  </si>
  <si>
    <t>¬Le moyen français</t>
  </si>
  <si>
    <t>Vol. 86/87 (2020) p+o + 7%</t>
  </si>
  <si>
    <t>Brepols Publishers NV</t>
  </si>
  <si>
    <t>0035-8002</t>
  </si>
  <si>
    <t>Brépols Publ.¡Univ. of California Press</t>
  </si>
  <si>
    <t>Romance philology</t>
  </si>
  <si>
    <t>Vol.73(2019) p + o</t>
  </si>
  <si>
    <t>0890-2917</t>
  </si>
  <si>
    <t>Brepols Publ.¡Colleagues Press¡Pegasus press¡Medieval Institute Publ.</t>
  </si>
  <si>
    <t>¬The yearbook of Langland studies</t>
  </si>
  <si>
    <t>Vol.33(2019) p + o</t>
  </si>
  <si>
    <t>Brepols</t>
  </si>
  <si>
    <t>0035-2012</t>
  </si>
  <si>
    <t>Revue d'études augustiniennes et patristiques</t>
  </si>
  <si>
    <t>Vol.65(2019) p + o</t>
  </si>
  <si>
    <t>2428-3606</t>
  </si>
  <si>
    <t>1768-9260</t>
  </si>
  <si>
    <t>Institut d'Ã‰tudes Augustiniennes</t>
  </si>
  <si>
    <t>Revue d'Etudes Augustiniennes et Patristiques</t>
  </si>
  <si>
    <t>1155-3316</t>
  </si>
  <si>
    <t>Apocrypha</t>
  </si>
  <si>
    <t>2034-6468</t>
  </si>
  <si>
    <t>Brepols Publishers</t>
  </si>
  <si>
    <t>0771-7776</t>
  </si>
  <si>
    <t>Brepols¡Nijhoff¡Nijhoff¡Bayaert</t>
  </si>
  <si>
    <t>Sacris erudiri</t>
  </si>
  <si>
    <t>Sint Pietersabdij &lt;Steenbrugge&gt; ¬[Herausgebendes Organ]</t>
  </si>
  <si>
    <t>Vol.59(2020) p + o</t>
  </si>
  <si>
    <t>2295-9025</t>
  </si>
  <si>
    <t>Sacris Erudiri</t>
  </si>
  <si>
    <t>2032-5371</t>
  </si>
  <si>
    <t>Journal of the Alamire Foundation</t>
  </si>
  <si>
    <t>Alamire Foundation</t>
  </si>
  <si>
    <t>12(01/20)-12(12/20)</t>
  </si>
  <si>
    <t>2507-0320</t>
  </si>
  <si>
    <t>0035-3620</t>
  </si>
  <si>
    <t>Brepols¡Abbaye</t>
  </si>
  <si>
    <t>Revue Mabillon</t>
  </si>
  <si>
    <t>Vol.30(2019) p + o</t>
  </si>
  <si>
    <t>2295-9696</t>
  </si>
  <si>
    <t>Quaestio</t>
  </si>
  <si>
    <t>Vol.18 (2018)</t>
  </si>
  <si>
    <t>2295-9033</t>
  </si>
  <si>
    <t>1379-2547</t>
  </si>
  <si>
    <t>0024-1415</t>
  </si>
  <si>
    <t>Brepols¡Univ.</t>
  </si>
  <si>
    <t>¬Les lettres romanes</t>
  </si>
  <si>
    <t>Vol.73.(2019) p+o</t>
  </si>
  <si>
    <t>2295-8991</t>
  </si>
  <si>
    <t>Les Lettres Romanes</t>
  </si>
  <si>
    <t>0083-5897</t>
  </si>
  <si>
    <t>Brepols¡Univ. Press</t>
  </si>
  <si>
    <t>Viator</t>
  </si>
  <si>
    <t>University of California Los Angeles / Center for Medieval and Renaissance Studies ¬[Herausgebendes Organ]</t>
  </si>
  <si>
    <t>Vol.50(2019) p + o</t>
  </si>
  <si>
    <t>2031-0234</t>
  </si>
  <si>
    <t>2631-9764</t>
  </si>
  <si>
    <t>Sage¡Beck</t>
  </si>
  <si>
    <t>Journal of modern European history</t>
  </si>
  <si>
    <t>18(01/20)-18(12/20) online</t>
  </si>
  <si>
    <t>1611-8944</t>
  </si>
  <si>
    <t>SAGE Journals</t>
  </si>
  <si>
    <t>SAGE Publications Ltd</t>
  </si>
  <si>
    <t>Journal of Modern European History</t>
  </si>
  <si>
    <t>0003-7028</t>
  </si>
  <si>
    <t>Applied spectroscopy</t>
  </si>
  <si>
    <t>Society for Applied Spectroscopy ¬[Herausgebendes Organ]</t>
  </si>
  <si>
    <t>74(01/20)-74(12/20)   p+o</t>
  </si>
  <si>
    <t>1943-3530</t>
  </si>
  <si>
    <t>SAGE Publications Ltd STM</t>
  </si>
  <si>
    <t>Applied Spectroscopy</t>
  </si>
  <si>
    <t>0019-7939</t>
  </si>
  <si>
    <t>Sage Publications¡Cornell Univ.</t>
  </si>
  <si>
    <t>ILR review</t>
  </si>
  <si>
    <t>New York State School of Industrial and Labor Relations ¬[Herausgebendes Organ]</t>
  </si>
  <si>
    <t>73(10/19)-73(09/20) p+o</t>
  </si>
  <si>
    <t>20</t>
  </si>
  <si>
    <t>2162-271X</t>
  </si>
  <si>
    <t>SAGE Publications</t>
  </si>
  <si>
    <t>ILR Review</t>
  </si>
  <si>
    <t>0033-555X</t>
  </si>
  <si>
    <t>Sage Publications Ltd.¡¡Psychology Press¡Taylor &amp; Francis</t>
  </si>
  <si>
    <t>Quarterly journal of experimental psychology</t>
  </si>
  <si>
    <t>Experimental Psychology Group ¬[Herausgebendes Organ]</t>
  </si>
  <si>
    <t>260</t>
  </si>
  <si>
    <t>1747-0226</t>
  </si>
  <si>
    <t>1747-0218</t>
  </si>
  <si>
    <t>Quarterly Journal of Experimental Psychology</t>
  </si>
  <si>
    <t>0306-3070</t>
  </si>
  <si>
    <t>Sage Publications¡Mercury House Business Publ.¡Henley¡Henley</t>
  </si>
  <si>
    <t>Journal of general management</t>
  </si>
  <si>
    <t>1759-6106</t>
  </si>
  <si>
    <t>Journal of General Management</t>
  </si>
  <si>
    <t>1526-6028</t>
  </si>
  <si>
    <t>Sage¡International Society of Endovascular Specialists</t>
  </si>
  <si>
    <t>Journal of endovascular therapy</t>
  </si>
  <si>
    <t>1545-1550</t>
  </si>
  <si>
    <t>SAGE Publications Inc</t>
  </si>
  <si>
    <t>Journal of Endovascular Therapy</t>
  </si>
  <si>
    <t>0363-9428</t>
  </si>
  <si>
    <t>SAGE Publishing¡Univ.¡USASBE¡Wiley Subscription Servives, Inc.</t>
  </si>
  <si>
    <t>Entrepreneurship, theory and practice</t>
  </si>
  <si>
    <t>United States Association for Small Business and Entrepreneurship ¬[Herausgebendes Organ]</t>
  </si>
  <si>
    <t>44(01/20)-44(12/20) p+o</t>
  </si>
  <si>
    <t>169</t>
  </si>
  <si>
    <t>1540-6520</t>
  </si>
  <si>
    <t>1042-2587</t>
  </si>
  <si>
    <t>Entrepreneurship Theory and Practice</t>
  </si>
  <si>
    <t>1945-8932</t>
  </si>
  <si>
    <t>SAGE¡Ocean Side Publications</t>
  </si>
  <si>
    <t>American journal of rhinology &amp; allergy</t>
  </si>
  <si>
    <t>34(01/20)-34(12/20) online</t>
  </si>
  <si>
    <t>1945-8924</t>
  </si>
  <si>
    <t>American Journal of Rhinology &amp; Allergy</t>
  </si>
  <si>
    <t>1465-3133</t>
  </si>
  <si>
    <t>Sage¡Oxford Univ. Press¡Maney¡Taylor &amp; Francis</t>
  </si>
  <si>
    <t>Journal of orthodontics</t>
  </si>
  <si>
    <t>1465-3125</t>
  </si>
  <si>
    <t>Journal of Orthodontics</t>
  </si>
  <si>
    <t>1545-1569</t>
  </si>
  <si>
    <t>Sage Publishing¡American Cleft Palate Craniofacial Assoc.</t>
  </si>
  <si>
    <t>¬The Cleft palate craniofacial journal</t>
  </si>
  <si>
    <t>American Cleft Palate Association ¬[Herausgebendes Organ]</t>
  </si>
  <si>
    <t>Zugriff 2020     57(01/20)-57(12/20)</t>
  </si>
  <si>
    <t>403</t>
  </si>
  <si>
    <t>1055-6656</t>
  </si>
  <si>
    <t>The Cleft Palate-Craniofacial Journal</t>
  </si>
  <si>
    <t>0267-5730</t>
  </si>
  <si>
    <t>Inderscience Enterprises Ltd</t>
  </si>
  <si>
    <t>International journal of technology management</t>
  </si>
  <si>
    <t>82(01/20)-84(12/20) p + o</t>
  </si>
  <si>
    <t>1741-5276</t>
  </si>
  <si>
    <t>Inderscience Publishers</t>
  </si>
  <si>
    <t>International Journal of Technology Management</t>
  </si>
  <si>
    <t>1477-9056</t>
  </si>
  <si>
    <t>Inderscience Enterprises</t>
  </si>
  <si>
    <t>International journal of product development</t>
  </si>
  <si>
    <t>24(01/20)-24(12/20) p + o</t>
  </si>
  <si>
    <t>1741-8178</t>
  </si>
  <si>
    <t>International Journal of Product Development</t>
  </si>
  <si>
    <t>1476-1297</t>
  </si>
  <si>
    <t>Inderscience</t>
  </si>
  <si>
    <t>International journal of entrepreneurship and small business</t>
  </si>
  <si>
    <t>39(01/20)-41(12/20) p + o</t>
  </si>
  <si>
    <t>1741-8054</t>
  </si>
  <si>
    <t>International Journal of Entrepreneurship and Small Business</t>
  </si>
  <si>
    <t>1740-8008</t>
  </si>
  <si>
    <t>International journal of accounting, auditing and performance evaluation</t>
  </si>
  <si>
    <t>16(01/20)-16(12/20) p + o</t>
  </si>
  <si>
    <t>1740-8016</t>
  </si>
  <si>
    <t>International Journal of Accounting, Auditing and Performance Evaluation</t>
  </si>
  <si>
    <t>1751-6757</t>
  </si>
  <si>
    <t>European journal of international management</t>
  </si>
  <si>
    <t>14</t>
  </si>
  <si>
    <t>1751-6765</t>
  </si>
  <si>
    <t>European Journal of International Management</t>
  </si>
  <si>
    <t>0091-7729</t>
  </si>
  <si>
    <t>SF-TH Inc.¡Dep.</t>
  </si>
  <si>
    <t>Science fiction studies</t>
  </si>
  <si>
    <t>Vol.47(2020) p + o</t>
  </si>
  <si>
    <t>2327-6207</t>
  </si>
  <si>
    <t>JSTOR</t>
  </si>
  <si>
    <t>SF-TH Inc</t>
  </si>
  <si>
    <t>Science Fiction Studies</t>
  </si>
  <si>
    <t>0031-8248</t>
  </si>
  <si>
    <t>Univ. of Chicago Press</t>
  </si>
  <si>
    <t>Philosophy of science</t>
  </si>
  <si>
    <t>Philosophy of Science Association ¬[Herausgebendes Organ]</t>
  </si>
  <si>
    <t>Vol.87(2020) p + o</t>
  </si>
  <si>
    <t>1539-767X</t>
  </si>
  <si>
    <t>The University of Chicago Press; Philosophy of Science Association</t>
  </si>
  <si>
    <t>Philosophy of Science</t>
  </si>
  <si>
    <t>0026-8232</t>
  </si>
  <si>
    <t>Modern philology</t>
  </si>
  <si>
    <t>117(11/19)-118(10/20)</t>
  </si>
  <si>
    <t>1545-6951</t>
  </si>
  <si>
    <t>The University of Chicago Press</t>
  </si>
  <si>
    <t>Modern Philology</t>
  </si>
  <si>
    <t>0022-3808</t>
  </si>
  <si>
    <t>Univ. Press</t>
  </si>
  <si>
    <t>Journal of political economy</t>
  </si>
  <si>
    <t>128(01/20)-128(12/20) p+o</t>
  </si>
  <si>
    <t>1537-534X</t>
  </si>
  <si>
    <t>Journal of Political Economy</t>
  </si>
  <si>
    <t>0021-1753</t>
  </si>
  <si>
    <t>Univ. of Chicago Press¡¡Drechsel¡Weissenbruch¡The Saint Catharine Press</t>
  </si>
  <si>
    <t>Isis</t>
  </si>
  <si>
    <t>History of Science Society ¬[Herausgebendes Organ]</t>
  </si>
  <si>
    <t>111(01/20)-111(12/20)  p+o</t>
  </si>
  <si>
    <t>hinuzuaddiert: Osiris</t>
  </si>
  <si>
    <t>1545-6994</t>
  </si>
  <si>
    <t>The University of Chicago Press; The History of Science Society</t>
  </si>
  <si>
    <t>0020-7071</t>
  </si>
  <si>
    <t>Univ. of Chicago Press¡Waverly Press</t>
  </si>
  <si>
    <t>International journal of American linguistics</t>
  </si>
  <si>
    <t>86(01/20)-86(12/20) p+o</t>
  </si>
  <si>
    <t>1545-7001</t>
  </si>
  <si>
    <t>International Journal of American Linguistics</t>
  </si>
  <si>
    <t>0016-920X</t>
  </si>
  <si>
    <t>University of Chicago Press¡International Center of Romanesque Art</t>
  </si>
  <si>
    <t>Gesta</t>
  </si>
  <si>
    <t>International Center of Medieval Art &lt;New York, NY&gt; ¬[Herausgebendes Organ]</t>
  </si>
  <si>
    <t>59(01/20)-59(12/20) p + o</t>
  </si>
  <si>
    <t>2169-3099</t>
  </si>
  <si>
    <t>The University of Chicago Press; International Center of Medieval Art</t>
  </si>
  <si>
    <t>0003-486X</t>
  </si>
  <si>
    <t>Univ.¡¡Univ. Press¡Mathematical Sciences Publ</t>
  </si>
  <si>
    <t>Annals of mathematics</t>
  </si>
  <si>
    <t>191(01/20)-192(12/20) p+o</t>
  </si>
  <si>
    <t>1939-8980</t>
  </si>
  <si>
    <t>Mathematics Department, Princeton University</t>
  </si>
  <si>
    <t>Annals of Mathematics</t>
  </si>
  <si>
    <t>0195-6744</t>
  </si>
  <si>
    <t>American journal of education</t>
  </si>
  <si>
    <t>126(01/20)-127(12/20)</t>
  </si>
  <si>
    <t>0306-2473</t>
  </si>
  <si>
    <t>MHRA¡Assoc.¡Maney</t>
  </si>
  <si>
    <t>¬The yearbook of English studies</t>
  </si>
  <si>
    <t>Modern Humanities Research Association ¬[Herausgebendes Organ]</t>
  </si>
  <si>
    <t>50(01/20)-50(12/20)  p+o</t>
  </si>
  <si>
    <t>2222-4289</t>
  </si>
  <si>
    <t>Modern Humanities Research Association</t>
  </si>
  <si>
    <t>The Yearbook of English Studies</t>
  </si>
  <si>
    <t>0043-8006</t>
  </si>
  <si>
    <t>The University of Chicago Press¡Dep.¡Gaull¡Dep. of English, Temple Univ.</t>
  </si>
  <si>
    <t>¬The Wordsworth circle</t>
  </si>
  <si>
    <t>Vol.51(2020) p + o</t>
  </si>
  <si>
    <t>2640-7310</t>
  </si>
  <si>
    <t>The Wordsworth Circle</t>
  </si>
  <si>
    <t>2222-4319</t>
  </si>
  <si>
    <t>¬The modern language review</t>
  </si>
  <si>
    <t>Zugriff 2020   115(01/20)-115(12/20)</t>
  </si>
  <si>
    <t>0026-7937</t>
  </si>
  <si>
    <t>The Modern Language Review</t>
  </si>
  <si>
    <t>0003-0147</t>
  </si>
  <si>
    <t>Univ. of Chicago Press¡¡The Science Press</t>
  </si>
  <si>
    <t>¬The American naturalist</t>
  </si>
  <si>
    <t>American Society of Naturalists ¬[Herausgebendes Organ]</t>
  </si>
  <si>
    <t>195(01/20)-196(12/20) online</t>
  </si>
  <si>
    <t>1537-5323</t>
  </si>
  <si>
    <t>The University of Chicago Press; The American Society of Naturalists</t>
  </si>
  <si>
    <t>The American Naturalist</t>
  </si>
  <si>
    <t>Forum Modernes Theater</t>
  </si>
  <si>
    <t>Narr Francke Attempto Verlag GmbH + Co. KG</t>
  </si>
  <si>
    <t>eLibrary</t>
  </si>
  <si>
    <t>0930-5874</t>
  </si>
  <si>
    <t>Vol. 30. 2015 (2019) p+o</t>
  </si>
  <si>
    <t>Forum modernes Theater</t>
  </si>
  <si>
    <t>Narr</t>
  </si>
  <si>
    <t xml:space="preserve">lendemains </t>
  </si>
  <si>
    <t>0170-3803</t>
  </si>
  <si>
    <t>Vol.44.(2019) p+o</t>
  </si>
  <si>
    <t>Lendemains</t>
  </si>
  <si>
    <t>Narr Francke Attempto¡Verl. u. Vertrieb Sozialist. Politik¡Pahl-Rugenstein</t>
  </si>
  <si>
    <t>International Journal of Information Security and Privacy (IJISP)</t>
  </si>
  <si>
    <t>IGI Global</t>
  </si>
  <si>
    <t>IGI Global e-Resources Platform</t>
  </si>
  <si>
    <t>1930-1650</t>
  </si>
  <si>
    <t>1930-1669</t>
  </si>
  <si>
    <t>International journal of information security and privacy</t>
  </si>
  <si>
    <t>IGI Global¡IDEA Group Publ.</t>
  </si>
  <si>
    <t>Studia Canonica</t>
  </si>
  <si>
    <t>Peeters Publishers</t>
  </si>
  <si>
    <t>poj</t>
  </si>
  <si>
    <t>2295-3019</t>
  </si>
  <si>
    <t>Vol.53(2019) p + o</t>
  </si>
  <si>
    <t>Saint Paul University / Faculty of Canon Law ¬[Herausgebendes Organ]</t>
  </si>
  <si>
    <t>Studia canonica</t>
  </si>
  <si>
    <t>Peeters¡Faculté</t>
  </si>
  <si>
    <t>0039-310X</t>
  </si>
  <si>
    <t>Physis</t>
  </si>
  <si>
    <t>access</t>
  </si>
  <si>
    <t>Vol.54(2019) p + o</t>
  </si>
  <si>
    <t>Domus Galilaeana &lt;Pisa&gt; ¬[Herausgebendes Organ]</t>
  </si>
  <si>
    <t>Olschki</t>
  </si>
  <si>
    <t>0031-9414</t>
  </si>
  <si>
    <t>Rivista di storia e letteratura religiosa</t>
  </si>
  <si>
    <t>Vol.55(2019) p + o</t>
  </si>
  <si>
    <t>0035-6573</t>
  </si>
  <si>
    <t>Die Praxis</t>
  </si>
  <si>
    <t>Helbing Lichtenhahn Verlag</t>
  </si>
  <si>
    <t>keine Abrufe</t>
  </si>
  <si>
    <t>Vol.108(2019) p + o</t>
  </si>
  <si>
    <t>Schweiz / Bundesgericht</t>
  </si>
  <si>
    <t>¬Die Praxis</t>
  </si>
  <si>
    <t>Helbing Lichtenhahn¡Helbing &amp; Lichtenhahn¡Helbing Lichtenhahn</t>
  </si>
  <si>
    <t>0254-9441</t>
  </si>
  <si>
    <t>Lettere italiane</t>
  </si>
  <si>
    <t>0024-1334</t>
  </si>
  <si>
    <t>Archivio storico italiano</t>
  </si>
  <si>
    <t>178(01/20)-178(12/20) p+o</t>
  </si>
  <si>
    <t>Deputazione di storia patria per la Toscana ¬[Herausgebendes Organ]</t>
  </si>
  <si>
    <t>Olschki¡Vieusseux</t>
  </si>
  <si>
    <t>0004-0339</t>
  </si>
  <si>
    <t>Arbeiten aus Anglistik und Amerikanistik</t>
  </si>
  <si>
    <t>0171-5410</t>
  </si>
  <si>
    <t>Karl-Franzens-Universität Graz / Institut für Amerikanistik ¬[Herausgebendes Organ]</t>
  </si>
  <si>
    <t>Narr¡Univ.</t>
  </si>
  <si>
    <t>Vox Romanica</t>
  </si>
  <si>
    <t>0042-899X</t>
  </si>
  <si>
    <t>Bd.77(2018) p + o</t>
  </si>
  <si>
    <t>Vox romanica</t>
  </si>
  <si>
    <t>Narr Francke Attempto¡Niehans¡Rentsch¡Francke¡Francke¡A. Francke Verlag</t>
  </si>
  <si>
    <t>Ancient Society</t>
  </si>
  <si>
    <t>0066-1619</t>
  </si>
  <si>
    <t>VOL: 49 2019</t>
  </si>
  <si>
    <t>Katholieke Universiteit Leuven ¬[Herausgebendes Organ]</t>
  </si>
  <si>
    <t>Ancient society</t>
  </si>
  <si>
    <t>Peeters</t>
  </si>
  <si>
    <t>Information Services and Use</t>
  </si>
  <si>
    <t>IOS Press</t>
  </si>
  <si>
    <t>IOS B&amp;J</t>
  </si>
  <si>
    <t>0167-5265</t>
  </si>
  <si>
    <t>1875-8789</t>
  </si>
  <si>
    <t>40(01/20)-40(12/20)</t>
  </si>
  <si>
    <t>Information services &amp; use</t>
  </si>
  <si>
    <t>IOS Press¡North Holland Publ. Co.¡Elsevier</t>
  </si>
  <si>
    <t>BABESCH</t>
  </si>
  <si>
    <t>0165-9367</t>
  </si>
  <si>
    <t>VOL: 94 2019  p+o</t>
  </si>
  <si>
    <t>Stichting Bulletin Antieke Beschaving ¬[Herausgebendes Organ]</t>
  </si>
  <si>
    <t>Babesch</t>
  </si>
  <si>
    <t>Irish University Review</t>
  </si>
  <si>
    <t>Edinburgh University Press</t>
  </si>
  <si>
    <t>0021-1427</t>
  </si>
  <si>
    <t>2047-2153</t>
  </si>
  <si>
    <t>Vol. 50, 2020 ONLINE</t>
  </si>
  <si>
    <t>University College Dublin ¬[Herausgebendes Organ]</t>
  </si>
  <si>
    <t>Irish university review</t>
  </si>
  <si>
    <t>Edinburgh University Press¡Irish Univ. Press¡Univ. College¡Wolfhound Press</t>
  </si>
  <si>
    <t>Word Structure</t>
  </si>
  <si>
    <t>1750-1245</t>
  </si>
  <si>
    <t>1755-2036</t>
  </si>
  <si>
    <t>13(01/20)-13(12/20)  p+o</t>
  </si>
  <si>
    <t>Word structure</t>
  </si>
  <si>
    <t>Tenside Surfactants Detergents</t>
  </si>
  <si>
    <t>Hanser Verlag</t>
  </si>
  <si>
    <t>Carl Hanser Verlag GmbH &amp; Co. KG</t>
  </si>
  <si>
    <t>0932-3414</t>
  </si>
  <si>
    <t>2195-8564</t>
  </si>
  <si>
    <t>Tenside, surfactants, detergents</t>
  </si>
  <si>
    <t>Hanser</t>
  </si>
  <si>
    <t>American Speech</t>
  </si>
  <si>
    <t>Silverchair</t>
  </si>
  <si>
    <t>0003-1283</t>
  </si>
  <si>
    <t>1527-2133</t>
  </si>
  <si>
    <t>95(01/20)-95(12/20) p+o</t>
  </si>
  <si>
    <t>American speech</t>
  </si>
  <si>
    <t>Duke Univ. Press¡Columbia Univ. Press¡Univ. of Alabama Press</t>
  </si>
  <si>
    <t>American Literature</t>
  </si>
  <si>
    <t>0002-9831</t>
  </si>
  <si>
    <t>1527-2117</t>
  </si>
  <si>
    <t>92(01/20)-92(12/20) p+o</t>
  </si>
  <si>
    <t>American literature</t>
  </si>
  <si>
    <t>Journal of Ambient Intelligence and Smart Environments</t>
  </si>
  <si>
    <t>1876-1364</t>
  </si>
  <si>
    <t>1876-1372</t>
  </si>
  <si>
    <t>12(01/20)-12(12/20) online</t>
  </si>
  <si>
    <t>Journal of ambient intelligence and smart environments</t>
  </si>
  <si>
    <t>Journal of Medieval and Early Modern Studies</t>
  </si>
  <si>
    <t>1082-9636</t>
  </si>
  <si>
    <t>1527-8263</t>
  </si>
  <si>
    <t>50(01/20)-50(12/20) p+o</t>
  </si>
  <si>
    <t>¬The journal of medieval and early modern studies</t>
  </si>
  <si>
    <t>Romanistik in Geschichte und Gegenwart &lt;Hamburg&gt;</t>
  </si>
  <si>
    <t>elibrary-buske.de</t>
  </si>
  <si>
    <t>?</t>
  </si>
  <si>
    <t>Bd.25 (2019)</t>
  </si>
  <si>
    <t>Buske</t>
  </si>
  <si>
    <t>0947-0565</t>
  </si>
  <si>
    <t>Modern Language Quarterly</t>
  </si>
  <si>
    <t>0026-7929</t>
  </si>
  <si>
    <t>1527-1943</t>
  </si>
  <si>
    <t>80(01/20)-81(12/20) p+o</t>
  </si>
  <si>
    <t>Modern language quarterly</t>
  </si>
  <si>
    <t>Duke Univ. Press¡Univ. of Washington Press</t>
  </si>
  <si>
    <t>Zeitschrift für Ästhetik und Allgemeine Kunstwissenschaft (ZÄK)</t>
  </si>
  <si>
    <t>elibrary-meiner.de</t>
  </si>
  <si>
    <t>2366-0740</t>
  </si>
  <si>
    <t>Zeitschrift für Ästhetik und allgemeine Kunstwissenschaft</t>
  </si>
  <si>
    <t>Meiner</t>
  </si>
  <si>
    <t>Foundations and Trends® in Human–Computer Interaction</t>
  </si>
  <si>
    <t>Now Publishers</t>
  </si>
  <si>
    <t>1551-3955</t>
  </si>
  <si>
    <t>1551-3963</t>
  </si>
  <si>
    <t>hinzuaddiert: Foundations and Trends® Human–Computer Interaction</t>
  </si>
  <si>
    <t>Zugriff 2020     14(01/20)-14(12/20)</t>
  </si>
  <si>
    <t>Foundations and trends in human-computer interaction</t>
  </si>
  <si>
    <t>Now</t>
  </si>
  <si>
    <t>PMLA</t>
  </si>
  <si>
    <t>Modern Language Association</t>
  </si>
  <si>
    <t>MLA Journals</t>
  </si>
  <si>
    <t>0030-8129</t>
  </si>
  <si>
    <t>135(01/20)-135(12/20) p+o</t>
  </si>
  <si>
    <t>Modern Language Association of America</t>
  </si>
  <si>
    <t>Publications of the Modern Language Association of America</t>
  </si>
  <si>
    <t>Assoc.¡Kraus¡Assoc.</t>
  </si>
  <si>
    <t>Linguistische Berichte (LB)</t>
  </si>
  <si>
    <t>2366-0775</t>
  </si>
  <si>
    <t>Linguistische Berichte</t>
  </si>
  <si>
    <t>Buske¡Vieweg¡Westdt. Verl.</t>
  </si>
  <si>
    <t>0024-3930</t>
  </si>
  <si>
    <t>Zeitschrift für Medien- und Kulturforschung (ZMK)</t>
  </si>
  <si>
    <t>2366-0767</t>
  </si>
  <si>
    <t>Bd.10 (2019)</t>
  </si>
  <si>
    <t>Zeitschrift für Medien- und Kulturforschung</t>
  </si>
  <si>
    <t>1869-1366</t>
  </si>
  <si>
    <t>Zeitschrift für Kulturphilosophie (ZKph)</t>
  </si>
  <si>
    <t>2366-0759</t>
  </si>
  <si>
    <t>Zeitschrift für Kulturphilosophie</t>
  </si>
  <si>
    <t>1867-1845</t>
  </si>
  <si>
    <t>CEPR</t>
  </si>
  <si>
    <t>total number of downloads</t>
  </si>
  <si>
    <t>Zugriff 2020 + 19%</t>
  </si>
  <si>
    <t>Centre for Economic Policy Research</t>
  </si>
  <si>
    <t>Discussion papers</t>
  </si>
  <si>
    <t>Journal of Corporate Real Estate</t>
  </si>
  <si>
    <t>Emerald Insight</t>
  </si>
  <si>
    <t>Emerald</t>
  </si>
  <si>
    <t>1463-001X</t>
  </si>
  <si>
    <t>Unique Item Requests (R5)</t>
  </si>
  <si>
    <t>22(01/20)-22(12/20)  p+o</t>
  </si>
  <si>
    <t>Institute for Corporate Real Estate &lt;London&gt; ¬[Herausgebendes Organ]</t>
  </si>
  <si>
    <t>Journal of corporate real estate</t>
  </si>
  <si>
    <t>Emerald¡Stewart</t>
  </si>
  <si>
    <t>1463-001x</t>
  </si>
  <si>
    <t>The Journal of Clinical Psychiatry</t>
  </si>
  <si>
    <t>PPP</t>
  </si>
  <si>
    <t>0160-6689</t>
  </si>
  <si>
    <t>1555-2101</t>
  </si>
  <si>
    <t>81(01/20)-81(12/20) p+o</t>
  </si>
  <si>
    <t>American Academy of Clinical Psychiatrists ¬[Herausgebendes Organ]</t>
  </si>
  <si>
    <t>¬The journal of clinical psychiatry</t>
  </si>
  <si>
    <t>Physicians Postgraduate Press</t>
  </si>
  <si>
    <t>Journal of General Virology</t>
  </si>
  <si>
    <t>Microbiology Society</t>
  </si>
  <si>
    <t>0022-1317</t>
  </si>
  <si>
    <t>1465-2099</t>
  </si>
  <si>
    <t>117</t>
  </si>
  <si>
    <t>101(01/20)-101(12/20) online</t>
  </si>
  <si>
    <t>Society for General Microbiology ¬[Herausgebendes Organ]</t>
  </si>
  <si>
    <t>¬The journal of general virology</t>
  </si>
  <si>
    <t>Microbiology Society¡Cambridge Univ. Press¡Soc.</t>
  </si>
  <si>
    <t>The Journal of the Acoustical Society of America</t>
  </si>
  <si>
    <t>Acoustical Society of America</t>
  </si>
  <si>
    <t>Scitation</t>
  </si>
  <si>
    <t>0001-4966</t>
  </si>
  <si>
    <t>147(01/20)-148(12/20) online</t>
  </si>
  <si>
    <t>¬The journal of the Acoustical Society of America</t>
  </si>
  <si>
    <t>AIP Publ.¡American Inst. of Physics</t>
  </si>
  <si>
    <t>1520-8524</t>
  </si>
  <si>
    <t>Zeitschrift fÃ¼r PÃ¤dagogik</t>
  </si>
  <si>
    <t>Beltz Juventa</t>
  </si>
  <si>
    <t>content-select</t>
  </si>
  <si>
    <t>0044-3247</t>
  </si>
  <si>
    <t>164</t>
  </si>
  <si>
    <t>Jg.65.(2019) online e-paper</t>
  </si>
  <si>
    <t>Zeitschrift für Pädagogik</t>
  </si>
  <si>
    <t>Beltz Juventa¡Beltz</t>
  </si>
  <si>
    <t>American Journal of Physics</t>
  </si>
  <si>
    <t>American Association of Physics Teachers</t>
  </si>
  <si>
    <t>0002-9505</t>
  </si>
  <si>
    <t>1943-2909</t>
  </si>
  <si>
    <t>88(01/20)-88(12/20) online</t>
  </si>
  <si>
    <t>American Association of Physics Teachers ¬[Herausgebendes Organ]</t>
  </si>
  <si>
    <t>American journal of physics</t>
  </si>
  <si>
    <t>AVS-ALL Paket</t>
  </si>
  <si>
    <t>American Vacuum Society</t>
  </si>
  <si>
    <t>hinzuaddiert: Journal of vacuum science and technology B, inkl. Surface Science spektra incl. Biointerphases, ab 2020 neuer Titel "AVS Quantum Science"</t>
  </si>
  <si>
    <t>Zugriff 2020    (01/20)-(12/20)</t>
  </si>
  <si>
    <t>American Vacuum Society ¬[Herausgebendes Organ]</t>
  </si>
  <si>
    <t>Journal of vacuum science &amp; technology</t>
  </si>
  <si>
    <t>1520-8559</t>
  </si>
  <si>
    <t>Pain</t>
  </si>
  <si>
    <t>Lippincott Williams &amp; Wilkins (LWW)</t>
  </si>
  <si>
    <t>Ovid</t>
  </si>
  <si>
    <t>0304-3959</t>
  </si>
  <si>
    <t>1872-6623</t>
  </si>
  <si>
    <t>175</t>
  </si>
  <si>
    <t>nur 1 Sim. user</t>
  </si>
  <si>
    <t>International Association for the Study of Pain ¬[Herausgebendes Organ]</t>
  </si>
  <si>
    <t>Lippincott Williams and Wilkins¡Elsevier</t>
  </si>
  <si>
    <t>Applied Optics</t>
  </si>
  <si>
    <t>The Optical Society</t>
  </si>
  <si>
    <t>OSA Publishing</t>
  </si>
  <si>
    <t>1559-128X</t>
  </si>
  <si>
    <t>2155-3165</t>
  </si>
  <si>
    <t>59(01/20)-59(12/20) p+o</t>
  </si>
  <si>
    <t>Optical Society of America ¬[Herausgebendes Organ]</t>
  </si>
  <si>
    <t>Applied optics</t>
  </si>
  <si>
    <t>Financial Analysts Journal</t>
  </si>
  <si>
    <t>0015-198X</t>
  </si>
  <si>
    <t>1938-3312</t>
  </si>
  <si>
    <t>jetzt bei T&amp;F</t>
  </si>
  <si>
    <t>Vol. 76 (01/2020-12/2020) p + o</t>
  </si>
  <si>
    <t>Association for Investment Management and Research ¬[Herausgebendes Organ]</t>
  </si>
  <si>
    <t>Financial analysts' journal</t>
  </si>
  <si>
    <t>CFA Institute¡¡Association for Investment Management and Research</t>
  </si>
  <si>
    <t>1350-0872</t>
  </si>
  <si>
    <t>1465-2080</t>
  </si>
  <si>
    <t>221</t>
  </si>
  <si>
    <t>EMS Journals</t>
  </si>
  <si>
    <t>European Mathematical Society Publishing House</t>
  </si>
  <si>
    <t>EMSPH</t>
  </si>
  <si>
    <t>lt. Nationaler Statistikserver JR1 total</t>
  </si>
  <si>
    <t>European Mathematical Society</t>
  </si>
  <si>
    <t>Journals</t>
  </si>
  <si>
    <t>EMS Publ. House</t>
  </si>
  <si>
    <t>International Journal of Systematic and Evolutionary Microbiology</t>
  </si>
  <si>
    <t>1466-5026</t>
  </si>
  <si>
    <t>1466-5034</t>
  </si>
  <si>
    <t>228</t>
  </si>
  <si>
    <t>International journal of systematic and evolutionary microbiology</t>
  </si>
  <si>
    <t>SGM</t>
  </si>
  <si>
    <t>SIAM journals</t>
  </si>
  <si>
    <t>Society for Industrial and Applied Mathematics</t>
  </si>
  <si>
    <t>JR 1 total</t>
  </si>
  <si>
    <t>SIAM journal on applied mathematics</t>
  </si>
  <si>
    <t>1095-712X</t>
  </si>
  <si>
    <t>Journal of Mathematical Physics</t>
  </si>
  <si>
    <t>American Institute of Physics</t>
  </si>
  <si>
    <t>0022-2488</t>
  </si>
  <si>
    <t>1089-7658</t>
  </si>
  <si>
    <t>61(01/20)-61(12/20) online</t>
  </si>
  <si>
    <t>American Institute of Physics ¬[Herausgebendes Organ]</t>
  </si>
  <si>
    <t>Journal of mathematical physics</t>
  </si>
  <si>
    <t>American Institute of Physics¡American Institute of Physics</t>
  </si>
  <si>
    <t>The Journal of Clinical Investigation</t>
  </si>
  <si>
    <t>the-jci</t>
  </si>
  <si>
    <t>per Mail</t>
  </si>
  <si>
    <t>PDF-Downloads</t>
  </si>
  <si>
    <t>130(01/20)-130(12/20) online</t>
  </si>
  <si>
    <t>American Society for Clinical Investigation ¬[Herausgebendes Organ]</t>
  </si>
  <si>
    <t>¬The journal of clinical investigation</t>
  </si>
  <si>
    <t>American Society for Clinical Investigation</t>
  </si>
  <si>
    <t>0021-9738</t>
  </si>
  <si>
    <t>Optics Letters</t>
  </si>
  <si>
    <t>0146-9592</t>
  </si>
  <si>
    <t>1539-4794</t>
  </si>
  <si>
    <t>Optics letters</t>
  </si>
  <si>
    <t>Soc.¡Inst.</t>
  </si>
  <si>
    <t>Annals of Surgery</t>
  </si>
  <si>
    <t>0003-4932</t>
  </si>
  <si>
    <t>1528-1140</t>
  </si>
  <si>
    <t>413</t>
  </si>
  <si>
    <t>271(01/20)-272(12/20) online</t>
  </si>
  <si>
    <t>Annals of surgery</t>
  </si>
  <si>
    <t>Lippincott Williams &amp; Wilkins¡Ovid</t>
  </si>
  <si>
    <t>Anesthesia &amp; Analgesia</t>
  </si>
  <si>
    <t>0003-2999</t>
  </si>
  <si>
    <t>1526-7598</t>
  </si>
  <si>
    <t>423</t>
  </si>
  <si>
    <t>International Anesthesia Research Society ¬[Herausgebendes Organ]</t>
  </si>
  <si>
    <t>Anesthesia &amp; analgesia</t>
  </si>
  <si>
    <t>Williams &amp; Wilkins¡Ovid</t>
  </si>
  <si>
    <t>Journal of Neurosurgery</t>
  </si>
  <si>
    <t>JNS</t>
  </si>
  <si>
    <t>0022-3085</t>
  </si>
  <si>
    <t>1933-0693</t>
  </si>
  <si>
    <t>Spine + Pediatrics hinzuaddieren (Plattform: JNSPGOnline)</t>
  </si>
  <si>
    <t>132(01/20)-133(12/20) online</t>
  </si>
  <si>
    <t>American Association of Neurological Surgeons ¬[Herausgebendes Organ]</t>
  </si>
  <si>
    <t>Journal of neurosurgery</t>
  </si>
  <si>
    <t>American Assoc. of Neurological Surgeons</t>
  </si>
  <si>
    <t>The Bone &amp; Joint Journal</t>
  </si>
  <si>
    <t>The British Editorial Society of Bone &amp; Joint Surgery</t>
  </si>
  <si>
    <t>bandj</t>
  </si>
  <si>
    <t>2049-4394</t>
  </si>
  <si>
    <t>2049-4408</t>
  </si>
  <si>
    <t>Zugriff  2019</t>
  </si>
  <si>
    <t>Bone &amp; joint journal</t>
  </si>
  <si>
    <t>British Editorial Society of Bone and Joint Surgery</t>
  </si>
  <si>
    <t>Journal of Bone &amp; Joint Surgery - American Volume</t>
  </si>
  <si>
    <t>0021-9355</t>
  </si>
  <si>
    <t>1535-1386</t>
  </si>
  <si>
    <t>hinzuaddieren: JBJS Case Connector, JBJS Essential SurgicalTechniques, JBJS Reviews</t>
  </si>
  <si>
    <t>American Orthopaedic Association ¬[Herausgebendes Organ]</t>
  </si>
  <si>
    <t>¬The journal of bone &amp; joint surgery</t>
  </si>
  <si>
    <t>American Journal of Roentgenology</t>
  </si>
  <si>
    <t>American Roentgen Ray Society</t>
  </si>
  <si>
    <t>0361-803X</t>
  </si>
  <si>
    <t>1546-3141</t>
  </si>
  <si>
    <t>214(01/20)-215(12/20) online</t>
  </si>
  <si>
    <t>American journal of roentgenology</t>
  </si>
  <si>
    <t>American Roentgen Ray Society¡Highwire Press</t>
  </si>
  <si>
    <t>Plastic &amp; Reconstructive Surgery</t>
  </si>
  <si>
    <t>0032-1052</t>
  </si>
  <si>
    <t>1529-4242</t>
  </si>
  <si>
    <t>650</t>
  </si>
  <si>
    <t>American Society of Plastic Surgeons ¬[Herausgebendes Organ]</t>
  </si>
  <si>
    <t>Plastic and reconstructive surgery</t>
  </si>
  <si>
    <t>Critical Care Medicine</t>
  </si>
  <si>
    <t>0090-3493</t>
  </si>
  <si>
    <t>1530-0293</t>
  </si>
  <si>
    <t>754</t>
  </si>
  <si>
    <t>48(01/20)-48(12/20)</t>
  </si>
  <si>
    <t>Society of Critical Care Medicine ¬[Herausgebendes Organ]</t>
  </si>
  <si>
    <t>Critical care medicine</t>
  </si>
  <si>
    <t>Transplantation</t>
  </si>
  <si>
    <t>0041-1337</t>
  </si>
  <si>
    <t>1534-6080</t>
  </si>
  <si>
    <t>816</t>
  </si>
  <si>
    <t>Jg.2020 e-only (Vol.109-110)</t>
  </si>
  <si>
    <t>Transplantation Society ¬[Herausgebendes Organ]</t>
  </si>
  <si>
    <t>Green Chemistry</t>
  </si>
  <si>
    <t>Royal Society of Chemistry</t>
  </si>
  <si>
    <t>pubs.rsc.org</t>
  </si>
  <si>
    <t>1463-9262</t>
  </si>
  <si>
    <t>1463-9270</t>
  </si>
  <si>
    <t>Unique_Item_Requests</t>
  </si>
  <si>
    <t>Zugriff 2020   +19%</t>
  </si>
  <si>
    <t>Green chemistry</t>
  </si>
  <si>
    <t>RSC</t>
  </si>
  <si>
    <t>CEEOL</t>
  </si>
  <si>
    <t>www.ceeol.com</t>
  </si>
  <si>
    <t>sb50</t>
  </si>
  <si>
    <t>Central and Eastern European online library</t>
  </si>
  <si>
    <t>Central and Eastern European Online Library GmbH¡Questa.Soft$früher</t>
  </si>
  <si>
    <t>Radiology</t>
  </si>
  <si>
    <t>Radiological Society of North America</t>
  </si>
  <si>
    <t>RSNA Journals</t>
  </si>
  <si>
    <t>0033-8419</t>
  </si>
  <si>
    <t>1527-1315</t>
  </si>
  <si>
    <t>hinzuaddiert: Radiographics</t>
  </si>
  <si>
    <t>Jg.2020 package e-only</t>
  </si>
  <si>
    <t>Radiological Society of North America ¬[Herausgebendes Organ]</t>
  </si>
  <si>
    <t>Biochemical Society Package</t>
  </si>
  <si>
    <t>Portland Press Ltd</t>
  </si>
  <si>
    <t>Paket, JR1 total + TR_J1 Unique_Item_Requests (für KJ 2019 Mischung aus R4 und R5)</t>
  </si>
  <si>
    <t>Allianz-Lizenz 2019</t>
  </si>
  <si>
    <t>Biochemical journal</t>
  </si>
  <si>
    <t>Portland Press</t>
  </si>
  <si>
    <t>1470-8728</t>
  </si>
  <si>
    <t>AEA-Paket</t>
  </si>
  <si>
    <t>American Economic Association</t>
  </si>
  <si>
    <t>AEA Publications</t>
  </si>
  <si>
    <t>hinzuaddiert: American economic journal: Applied economics, economic policy, macroeconomics, microeconomics, literature, The journal of economic perspectives</t>
  </si>
  <si>
    <t>110(01/20)-110(12/20) p+o</t>
  </si>
  <si>
    <t>American Economic Association ¬[Herausgebendes Organ]</t>
  </si>
  <si>
    <t>¬The American economic review</t>
  </si>
  <si>
    <t>American Economic Assoc.¡¡Assoc.</t>
  </si>
  <si>
    <t>0002-8282</t>
  </si>
  <si>
    <t>Review of Scientific Instruments</t>
  </si>
  <si>
    <t>0034-6748</t>
  </si>
  <si>
    <t>1089-7623</t>
  </si>
  <si>
    <t>Review of scientific instruments</t>
  </si>
  <si>
    <t>Journal of Clinical Oncology</t>
  </si>
  <si>
    <t>American Society of Clinical Oncology</t>
  </si>
  <si>
    <t>0732-183X</t>
  </si>
  <si>
    <t>1527-7755</t>
  </si>
  <si>
    <t>1397</t>
  </si>
  <si>
    <t>ab 2020 Paket: &gt; Journal of clinical oncology, JCO Oncology practice (Journal of oncology practise), JCO precision oncology, JCO Clinical cancer informatics</t>
  </si>
  <si>
    <t>Journal of clinical oncology</t>
  </si>
  <si>
    <t>American Society of Clinical Oncology¡Lippincott Williams &amp; Wilkins</t>
  </si>
  <si>
    <t>Journal of Applied Physics</t>
  </si>
  <si>
    <t>0021-8979</t>
  </si>
  <si>
    <t>1089-7550</t>
  </si>
  <si>
    <t>127(01/20)-128(12/20) online</t>
  </si>
  <si>
    <t>Journal of applied physics</t>
  </si>
  <si>
    <t>American Inst. of Physics</t>
  </si>
  <si>
    <t>Development</t>
  </si>
  <si>
    <t>The Company of Biologists Ltd</t>
  </si>
  <si>
    <t>0950-1991</t>
  </si>
  <si>
    <t>1477-9129</t>
  </si>
  <si>
    <t>Zugriff 2020  147(01/20)-147(12/20)</t>
  </si>
  <si>
    <t>¬The Company of Biologists ¬[Herausgebendes Organ]</t>
  </si>
  <si>
    <t>The Company of Biologists</t>
  </si>
  <si>
    <t>Chemical Society Reviews</t>
  </si>
  <si>
    <t>0306-0012</t>
  </si>
  <si>
    <t>1460-4744</t>
  </si>
  <si>
    <t xml:space="preserve">Unique Item Requests(R5)  </t>
  </si>
  <si>
    <t>Zugriff 2020    +19%</t>
  </si>
  <si>
    <t>Chemical Society reviews</t>
  </si>
  <si>
    <t>Journal of Cell Science</t>
  </si>
  <si>
    <t>0021-9533</t>
  </si>
  <si>
    <t>1477-9137</t>
  </si>
  <si>
    <t>88-2879</t>
  </si>
  <si>
    <t>133(01/20)-133(12/20) online</t>
  </si>
  <si>
    <t>Journal of cell science</t>
  </si>
  <si>
    <t>Company of Biologists Limited</t>
  </si>
  <si>
    <t>The Journal of Chemical Physics</t>
  </si>
  <si>
    <t>0021-9606</t>
  </si>
  <si>
    <t>1089-7690</t>
  </si>
  <si>
    <t>152(01/20)-153(12/20) online</t>
  </si>
  <si>
    <t>¬The journal of chemical physics</t>
  </si>
  <si>
    <t>Applied Physics Letters</t>
  </si>
  <si>
    <t>0003-6951</t>
  </si>
  <si>
    <t>1077-3118</t>
  </si>
  <si>
    <t>116(01/20)-117(12/20) online</t>
  </si>
  <si>
    <t>Applied physics letters</t>
  </si>
  <si>
    <t>Karger Journals</t>
  </si>
  <si>
    <t>S. Karger AG</t>
  </si>
  <si>
    <t>karger.com</t>
  </si>
  <si>
    <t>Karger journals</t>
  </si>
  <si>
    <t>Karger</t>
  </si>
  <si>
    <t>Pressreader</t>
  </si>
  <si>
    <t>Issues read</t>
  </si>
  <si>
    <t>sbzb</t>
  </si>
  <si>
    <t>E-Paper (online)</t>
  </si>
  <si>
    <t>Sondermittel</t>
  </si>
  <si>
    <t>SM</t>
  </si>
  <si>
    <t>PressDisplay¡PressReader¡NewspaperDirect, Inc.</t>
  </si>
  <si>
    <t>New England Journal of Medicine</t>
  </si>
  <si>
    <t>Massachusetts Medical Society</t>
  </si>
  <si>
    <t>0028-4793</t>
  </si>
  <si>
    <t>1533-4406</t>
  </si>
  <si>
    <t>382(01/20)-383(12/20) online</t>
  </si>
  <si>
    <t>Massachusetts Medical Society ¬[Herausgebendes Organ]</t>
  </si>
  <si>
    <t>¬The New England journal of medicine</t>
  </si>
  <si>
    <t>MMS¡MMS</t>
  </si>
  <si>
    <t>Core Chemical Collection</t>
  </si>
  <si>
    <t>Unique Item Requests (R5), Core Chemical Collection (Umfang siehe EC)</t>
  </si>
  <si>
    <t>Zugriff 2020  +19%</t>
  </si>
  <si>
    <t>Royal Society of Chemistry ¬[Herausgebendes Organ]</t>
  </si>
  <si>
    <t>Chemical communications</t>
  </si>
  <si>
    <t>Soc.¡Soc.</t>
  </si>
  <si>
    <t>1364-548X</t>
  </si>
  <si>
    <t>SZ-library-net</t>
  </si>
  <si>
    <t>Gesamtzahl</t>
  </si>
  <si>
    <t>11z</t>
  </si>
  <si>
    <t>Zugriff bis 31.12.2019</t>
  </si>
  <si>
    <t>Süddeutsche Zeitung Archiv</t>
  </si>
  <si>
    <t>DIZ</t>
  </si>
  <si>
    <t>APS-All-Package</t>
  </si>
  <si>
    <t>APS</t>
  </si>
  <si>
    <t>JR1 total (abzgl. Physical Review Materials), APS-All-Package</t>
  </si>
  <si>
    <t>APS-ALL-Package, Lizenz 2020</t>
  </si>
  <si>
    <t>American Physical Society ¬[Herausgebendes Organ]</t>
  </si>
  <si>
    <t>Physical review</t>
  </si>
  <si>
    <t>1094-1622</t>
  </si>
  <si>
    <t xml:space="preserve">Die Auswertung für das Sage-Paket: </t>
  </si>
  <si>
    <t>H:\Erwerbung\Konsortien 2021\Sage\"Preis-pro-Download_Sage_2019.xlsx"</t>
  </si>
  <si>
    <t>0219-8916</t>
  </si>
  <si>
    <t>World Scientific</t>
  </si>
  <si>
    <t>Journal of hyperbolic differential equations</t>
  </si>
  <si>
    <t>17(01/20)-17(12/20) p+o</t>
  </si>
  <si>
    <t>1793-6993</t>
  </si>
  <si>
    <t>World Scientific Publishing Company</t>
  </si>
  <si>
    <t>World Scientific Publishing Co.</t>
  </si>
  <si>
    <t>Journal of Hyperbolic Differential Equations</t>
  </si>
  <si>
    <t>0129-167X</t>
  </si>
  <si>
    <t>International journal of mathematics</t>
  </si>
  <si>
    <t>31(01/20)-31(12/20)</t>
  </si>
  <si>
    <t>1793-6519</t>
  </si>
  <si>
    <t>International Journal of Mathematics</t>
  </si>
  <si>
    <t>1363-9196</t>
  </si>
  <si>
    <t>World Scientific Publ.</t>
  </si>
  <si>
    <t>International journal of innovation management</t>
  </si>
  <si>
    <t>1757-5877</t>
  </si>
  <si>
    <t>Imperial College Press</t>
  </si>
  <si>
    <t>International Journal of Innovation Management</t>
  </si>
  <si>
    <t>0219-8770</t>
  </si>
  <si>
    <t>World Scientific Publishing</t>
  </si>
  <si>
    <t>International journal of innovation and technology management</t>
  </si>
  <si>
    <t>17(01/20)-17(12/20)</t>
  </si>
  <si>
    <t>1793-6950</t>
  </si>
  <si>
    <t>International Journal of Innovation and Technology Management</t>
  </si>
  <si>
    <t>STM Collection</t>
  </si>
  <si>
    <t>academic.oup.com/joas</t>
  </si>
  <si>
    <t>JANSCI</t>
  </si>
  <si>
    <t>1525-3163</t>
  </si>
  <si>
    <t xml:space="preserve"> - </t>
  </si>
  <si>
    <r>
      <t>Journal of Animal Science -</t>
    </r>
    <r>
      <rPr>
        <b/>
        <sz val="10"/>
        <rFont val="Calibri"/>
        <family val="2"/>
        <scheme val="minor"/>
      </rPr>
      <t xml:space="preserve"> NEW IN 2019</t>
    </r>
  </si>
  <si>
    <t>academic.oup.com/ib</t>
  </si>
  <si>
    <t>INTBIO</t>
  </si>
  <si>
    <t>1757-9708</t>
  </si>
  <si>
    <t>-</t>
  </si>
  <si>
    <r>
      <t xml:space="preserve">Integrative Biology - </t>
    </r>
    <r>
      <rPr>
        <b/>
        <sz val="10"/>
        <color rgb="FF000000"/>
        <rFont val="Calibri"/>
        <family val="2"/>
        <scheme val="minor"/>
      </rPr>
      <t>NEW IN 2019</t>
    </r>
  </si>
  <si>
    <t>https://academic.oup.com/isd</t>
  </si>
  <si>
    <t>ISDIVE</t>
  </si>
  <si>
    <t>2399-3421</t>
  </si>
  <si>
    <r>
      <t xml:space="preserve">Insect Systematics and Diversity - </t>
    </r>
    <r>
      <rPr>
        <b/>
        <sz val="10"/>
        <rFont val="Calibri"/>
        <family val="2"/>
        <scheme val="minor"/>
      </rPr>
      <t>NEW IN 2019</t>
    </r>
  </si>
  <si>
    <t>academic.oup.com/ybm</t>
  </si>
  <si>
    <t>TBMEDI</t>
  </si>
  <si>
    <t>1613-9860</t>
  </si>
  <si>
    <t>1869-6716</t>
  </si>
  <si>
    <t xml:space="preserve">Translational Behavioral Medicine </t>
  </si>
  <si>
    <t>academic.oup.com/japr</t>
  </si>
  <si>
    <t>JAPRES</t>
  </si>
  <si>
    <t>1537-0437</t>
  </si>
  <si>
    <t>1056-6171</t>
  </si>
  <si>
    <t>The Journal of Applied Poultry Research</t>
  </si>
  <si>
    <t>academic.oup.com/mspecies</t>
  </si>
  <si>
    <t>MSPECI</t>
  </si>
  <si>
    <t>1545-1410</t>
  </si>
  <si>
    <t>Mammalian Species</t>
  </si>
  <si>
    <t>academic.oup.com/jtm</t>
  </si>
  <si>
    <t>JTMEDI</t>
  </si>
  <si>
    <t>1708-8305</t>
  </si>
  <si>
    <t xml:space="preserve">Journal of Travel Medicine </t>
  </si>
  <si>
    <t>academic.oup.com/inthealth</t>
  </si>
  <si>
    <t>INTHEA</t>
  </si>
  <si>
    <t>1876-3405</t>
  </si>
  <si>
    <t>1876-3413</t>
  </si>
  <si>
    <t>International Health</t>
  </si>
  <si>
    <t>academic.oup.com/imamci</t>
  </si>
  <si>
    <t>IMAMCI</t>
  </si>
  <si>
    <t>1471-6887</t>
  </si>
  <si>
    <t>0265-0754</t>
  </si>
  <si>
    <t>IMA Journal of Mathematical Control and Information</t>
  </si>
  <si>
    <t>academic.oup.com/abm</t>
  </si>
  <si>
    <t>ABMEDI</t>
  </si>
  <si>
    <t>1532-4796</t>
  </si>
  <si>
    <t>0883-6612</t>
  </si>
  <si>
    <t xml:space="preserve">Annals of Behavioral Medicine </t>
  </si>
  <si>
    <t>academic.oup.com/pasj</t>
  </si>
  <si>
    <t>PASJAP</t>
  </si>
  <si>
    <t>2053-051X</t>
  </si>
  <si>
    <t>0004-6264</t>
  </si>
  <si>
    <t>Publications of the Astronomical Society of Japan - (tiered pricing)</t>
  </si>
  <si>
    <t>academic.oup.com/mnrasl</t>
  </si>
  <si>
    <t>MNRASL</t>
  </si>
  <si>
    <t>1745-3933</t>
  </si>
  <si>
    <t>Monthly Notices of the Royal Astronomical Society: Letters - (bundled title)</t>
  </si>
  <si>
    <t>Law Collection</t>
  </si>
  <si>
    <t>academic.oup.com/lril</t>
  </si>
  <si>
    <t>LRILAW</t>
  </si>
  <si>
    <t>2050-6333</t>
  </si>
  <si>
    <t>2050-6325</t>
  </si>
  <si>
    <r>
      <t xml:space="preserve">London Review of International Law - </t>
    </r>
    <r>
      <rPr>
        <b/>
        <sz val="10"/>
        <rFont val="Calibri"/>
        <family val="2"/>
        <scheme val="minor"/>
      </rPr>
      <t>NEW IN 2019</t>
    </r>
  </si>
  <si>
    <t>academic.oup.com/yielaw</t>
  </si>
  <si>
    <t>YIELAW</t>
  </si>
  <si>
    <t>2045-0052</t>
  </si>
  <si>
    <t>0965-1721</t>
  </si>
  <si>
    <t>Yearbook of International Environmental Law</t>
  </si>
  <si>
    <t>academic.oup.com/ulr</t>
  </si>
  <si>
    <t>UNIFOR</t>
  </si>
  <si>
    <t>2050-9065</t>
  </si>
  <si>
    <t>1124-3694</t>
  </si>
  <si>
    <t>Uniform Law Review</t>
  </si>
  <si>
    <t>academic.oup.com/jrls</t>
  </si>
  <si>
    <t>JRLSTU</t>
  </si>
  <si>
    <t>2219-7117</t>
  </si>
  <si>
    <t>2219-7125</t>
  </si>
  <si>
    <t>Jerusalem Review of Legal Studies</t>
  </si>
  <si>
    <t>academic.oup.com/icsidreview</t>
  </si>
  <si>
    <t>ICSIDR</t>
  </si>
  <si>
    <t>2049-1999</t>
  </si>
  <si>
    <t>0258-3690</t>
  </si>
  <si>
    <t>ICSID Review - Foreign Investment Law Journal</t>
  </si>
  <si>
    <t>academic.oup.com/bioinformatics</t>
  </si>
  <si>
    <t>CABIOS</t>
  </si>
  <si>
    <t>1460-2059</t>
  </si>
  <si>
    <t>1367-4803</t>
  </si>
  <si>
    <t>Bioinformatics</t>
  </si>
  <si>
    <t>academic.oup.com/eurheartj</t>
  </si>
  <si>
    <t>EHEART</t>
  </si>
  <si>
    <t>1522-9645</t>
  </si>
  <si>
    <t>0195-668x</t>
  </si>
  <si>
    <t>European Heart Journal</t>
  </si>
  <si>
    <t>academic.oup.com/annonc</t>
  </si>
  <si>
    <t>ANNONC</t>
  </si>
  <si>
    <t>1569-8041</t>
  </si>
  <si>
    <t>0923-7534</t>
  </si>
  <si>
    <t>Annals of Oncology</t>
  </si>
  <si>
    <t>academic.oup.com/cid</t>
  </si>
  <si>
    <t>CLINID</t>
  </si>
  <si>
    <t>1537-6591</t>
  </si>
  <si>
    <t>1058-4838</t>
  </si>
  <si>
    <t>Clinical Infectious Diseases - (tiered pricing)</t>
  </si>
  <si>
    <t>academic.oup.com/hmg</t>
  </si>
  <si>
    <t>HMG..J</t>
  </si>
  <si>
    <t>1460-2083</t>
  </si>
  <si>
    <t>0964-6906</t>
  </si>
  <si>
    <t>Human Molecular Genetics</t>
  </si>
  <si>
    <t>academic.oup.com/jac</t>
  </si>
  <si>
    <t>JANMIC</t>
  </si>
  <si>
    <t>1460-2091</t>
  </si>
  <si>
    <t>0305-7453</t>
  </si>
  <si>
    <t>Journal of Antimicrobial Chemotherapy</t>
  </si>
  <si>
    <t>academic.oup.com/cercor</t>
  </si>
  <si>
    <t>CERCOR</t>
  </si>
  <si>
    <t>1460-2199</t>
  </si>
  <si>
    <t>1047-3211</t>
  </si>
  <si>
    <t>Cerebral Cortex</t>
  </si>
  <si>
    <t>academic.oup.com/brain</t>
  </si>
  <si>
    <t>BRAINJ</t>
  </si>
  <si>
    <t>1460-2156</t>
  </si>
  <si>
    <t>0006-8950</t>
  </si>
  <si>
    <t>Brain</t>
  </si>
  <si>
    <t>https://academic.oup.com/jcem</t>
  </si>
  <si>
    <t>JCEMET</t>
  </si>
  <si>
    <t>1945-7197</t>
  </si>
  <si>
    <t>0021-972X</t>
  </si>
  <si>
    <t>Journal of Clinical Endocrinology and Metabolism - (tiered pricing)</t>
  </si>
  <si>
    <t>academic.oup.com/cardiovascres</t>
  </si>
  <si>
    <t>CVRESE</t>
  </si>
  <si>
    <t>1755-3245</t>
  </si>
  <si>
    <t>0008-6363</t>
  </si>
  <si>
    <t>Cardiovascular Research</t>
  </si>
  <si>
    <t>https://academic.oup.com/endo</t>
  </si>
  <si>
    <t>ENDOCR</t>
  </si>
  <si>
    <t>1945-7170</t>
  </si>
  <si>
    <t>0013-7227</t>
  </si>
  <si>
    <t>Endocrinology - (tiered pricing)</t>
  </si>
  <si>
    <t>academic.oup.com/rheumatology</t>
  </si>
  <si>
    <t>BRHEUM</t>
  </si>
  <si>
    <t>1462-0332</t>
  </si>
  <si>
    <t>1462-0324</t>
  </si>
  <si>
    <t>Rheumatology</t>
  </si>
  <si>
    <t>academic.oup.com/ndt</t>
  </si>
  <si>
    <t>NDT..J</t>
  </si>
  <si>
    <t>1460-2385</t>
  </si>
  <si>
    <t>0931-0509</t>
  </si>
  <si>
    <t>Nephrology Dialysis Transplantation</t>
  </si>
  <si>
    <t>academic.oup.com/neuro-oncology</t>
  </si>
  <si>
    <t>NEUONC</t>
  </si>
  <si>
    <t>1523-5866</t>
  </si>
  <si>
    <t>1522-8517</t>
  </si>
  <si>
    <t>Neuro-Oncology</t>
  </si>
  <si>
    <t>academic.oup.com/jid</t>
  </si>
  <si>
    <t>INFDIS</t>
  </si>
  <si>
    <t>1537-6613</t>
  </si>
  <si>
    <t>0022-1899</t>
  </si>
  <si>
    <t>The Journal of Infectious Diseases - (tiered pricing)</t>
  </si>
  <si>
    <t>academic.oup.com/jxb</t>
  </si>
  <si>
    <t>EXBOTJ</t>
  </si>
  <si>
    <t>1460-2431</t>
  </si>
  <si>
    <t>0022-0957</t>
  </si>
  <si>
    <t>Journal of Experimental Botany</t>
  </si>
  <si>
    <t>academic.oup.com/jnci</t>
  </si>
  <si>
    <t>JNCI.J</t>
  </si>
  <si>
    <t>1460-2105</t>
  </si>
  <si>
    <t>0027-8874</t>
  </si>
  <si>
    <t>JNCI: Journal of the National Cancer Institute</t>
  </si>
  <si>
    <t>academic.oup.com/ejcts</t>
  </si>
  <si>
    <t>EUJCTS</t>
  </si>
  <si>
    <t>1873-734X</t>
  </si>
  <si>
    <t>1010-7940</t>
  </si>
  <si>
    <t>European Journal of Cardio-Thoracic Surgery</t>
  </si>
  <si>
    <t>academic.oup.com/humrep</t>
  </si>
  <si>
    <t>HUMREP</t>
  </si>
  <si>
    <t>1460-2350</t>
  </si>
  <si>
    <t>0268-1161</t>
  </si>
  <si>
    <t>Human Reproduction</t>
  </si>
  <si>
    <t>academic.oup.com/ejo</t>
  </si>
  <si>
    <t>EORTHO</t>
  </si>
  <si>
    <t>1460-2210</t>
  </si>
  <si>
    <t>0141-5387</t>
  </si>
  <si>
    <t>European Journal of Orthodontics</t>
  </si>
  <si>
    <t>academic.oup.com/aob</t>
  </si>
  <si>
    <t>ANNBOT</t>
  </si>
  <si>
    <t>1095-8290</t>
  </si>
  <si>
    <t>0305-7364</t>
  </si>
  <si>
    <t>Annals of Botany</t>
  </si>
  <si>
    <t>academic.oup.com/sysbio</t>
  </si>
  <si>
    <t>SYSBIO</t>
  </si>
  <si>
    <t>1076-836X</t>
  </si>
  <si>
    <t>1063-5157</t>
  </si>
  <si>
    <t>Systematic Biology</t>
  </si>
  <si>
    <t>academic.oup.com/mbe</t>
  </si>
  <si>
    <t>MOLBEV</t>
  </si>
  <si>
    <t>1537-1719</t>
  </si>
  <si>
    <t>0737-4038</t>
  </si>
  <si>
    <t>Molecular Biology and Evolution</t>
  </si>
  <si>
    <t>academic.oup.com/neurosurgery</t>
  </si>
  <si>
    <t>NEUROS</t>
  </si>
  <si>
    <t>1524-4040</t>
  </si>
  <si>
    <t>0148-396X</t>
  </si>
  <si>
    <t>Neurosurgery</t>
  </si>
  <si>
    <t>academic.oup.com/aje</t>
  </si>
  <si>
    <t>AJEPID</t>
  </si>
  <si>
    <t>1476-6256</t>
  </si>
  <si>
    <t>0002-9262</t>
  </si>
  <si>
    <t>American Journal of Epidemiology</t>
  </si>
  <si>
    <t>academic.oup.com/gerontologist</t>
  </si>
  <si>
    <t>GERONT</t>
  </si>
  <si>
    <t>1758-5341</t>
  </si>
  <si>
    <t>0016-9013</t>
  </si>
  <si>
    <t>The Gerontologist</t>
  </si>
  <si>
    <t>academic.oup.com/carcin</t>
  </si>
  <si>
    <t>CARCIN</t>
  </si>
  <si>
    <t>1460-2180</t>
  </si>
  <si>
    <t>0143-3334</t>
  </si>
  <si>
    <t>Carcinogenesis</t>
  </si>
  <si>
    <t>academic.oup.com/beheco</t>
  </si>
  <si>
    <t>BEHECO</t>
  </si>
  <si>
    <t>1465-7279</t>
  </si>
  <si>
    <t>1045-2249</t>
  </si>
  <si>
    <t>Behavioral Ecology</t>
  </si>
  <si>
    <t>academic.oup.com/intimm</t>
  </si>
  <si>
    <t>INTIMM</t>
  </si>
  <si>
    <t>1460-2377</t>
  </si>
  <si>
    <t>0953-8178</t>
  </si>
  <si>
    <t>International Immunology</t>
  </si>
  <si>
    <t>academic.oup.com/ajcn</t>
  </si>
  <si>
    <t>AJCNUT</t>
  </si>
  <si>
    <t>1938-3207</t>
  </si>
  <si>
    <t>0002-9165</t>
  </si>
  <si>
    <t>The American Journal of Clinical Nutrition</t>
  </si>
  <si>
    <t>academic.oup.com/chemse</t>
  </si>
  <si>
    <t>CHEMSE</t>
  </si>
  <si>
    <t>1464-3553</t>
  </si>
  <si>
    <t>0379-864X</t>
  </si>
  <si>
    <t>Chemical Senses</t>
  </si>
  <si>
    <t>academic.oup.com/europace</t>
  </si>
  <si>
    <t>EUPACE</t>
  </si>
  <si>
    <t>1532-2092</t>
  </si>
  <si>
    <t>1099-5129</t>
  </si>
  <si>
    <t>EP - Europace</t>
  </si>
  <si>
    <t>academic.oup.com/sleep</t>
  </si>
  <si>
    <t>SLEEPJ</t>
  </si>
  <si>
    <t>1550-9109</t>
  </si>
  <si>
    <t>0161-8105</t>
  </si>
  <si>
    <t>SLEEP</t>
  </si>
  <si>
    <t>academic.oup.com/femsre</t>
  </si>
  <si>
    <t>FEMSRE</t>
  </si>
  <si>
    <t>1574-6976</t>
  </si>
  <si>
    <t>0168-6445</t>
  </si>
  <si>
    <t>FEMS Microbiology Reviews</t>
  </si>
  <si>
    <t>academic.oup.com/biomet</t>
  </si>
  <si>
    <t>BIOMET</t>
  </si>
  <si>
    <t>1464-3510</t>
  </si>
  <si>
    <t>0006-3444</t>
  </si>
  <si>
    <t>Biometrika</t>
  </si>
  <si>
    <t>academic.oup.com/bib</t>
  </si>
  <si>
    <t>BRIBIO</t>
  </si>
  <si>
    <t>1477-4054</t>
  </si>
  <si>
    <t>1467-5463</t>
  </si>
  <si>
    <t>Briefings in Bioinformatics</t>
  </si>
  <si>
    <t>academic.oup.com/pcp</t>
  </si>
  <si>
    <t>PCP..J</t>
  </si>
  <si>
    <t>1471-9053</t>
  </si>
  <si>
    <t>0032-0781</t>
  </si>
  <si>
    <t>Plant and Cell Physiology</t>
  </si>
  <si>
    <t>academic.oup.com/jn</t>
  </si>
  <si>
    <t>JNUTRI</t>
  </si>
  <si>
    <t>1541-6100</t>
  </si>
  <si>
    <t>0022-3166</t>
  </si>
  <si>
    <t>The Journal of Nutrition</t>
  </si>
  <si>
    <t>academic.oup.com/biolreprod</t>
  </si>
  <si>
    <t>BIOLRE</t>
  </si>
  <si>
    <t>1529-7268</t>
  </si>
  <si>
    <t>0006-3363</t>
  </si>
  <si>
    <t xml:space="preserve">Biology of Reproduction </t>
  </si>
  <si>
    <t>academic.oup.com/psychsocgerontology</t>
  </si>
  <si>
    <t>GERONB</t>
  </si>
  <si>
    <t>1758-5368</t>
  </si>
  <si>
    <t>1079-5014</t>
  </si>
  <si>
    <t>The Journals of Gerontology - Series B: Psychological and Social Sciences</t>
  </si>
  <si>
    <t>academic.oup.com/femsle</t>
  </si>
  <si>
    <t>FEMSLE</t>
  </si>
  <si>
    <t>1574-6968</t>
  </si>
  <si>
    <t>FEMS Microbiology Letters</t>
  </si>
  <si>
    <t>academic.oup.com/schizophreniabulletin</t>
  </si>
  <si>
    <t>SCHBUL</t>
  </si>
  <si>
    <t>1745-1701</t>
  </si>
  <si>
    <t>0586-7614</t>
  </si>
  <si>
    <t>Schizophrenia Bulletin</t>
  </si>
  <si>
    <t>academic.oup.com/ije</t>
  </si>
  <si>
    <t>IJE..J</t>
  </si>
  <si>
    <t>1464-3685</t>
  </si>
  <si>
    <t>0300-5771</t>
  </si>
  <si>
    <t>International Journal of Epidemiology</t>
  </si>
  <si>
    <t>academic.oup.com/ecco-jcc</t>
  </si>
  <si>
    <t>ECCOJC</t>
  </si>
  <si>
    <t>1876-4479</t>
  </si>
  <si>
    <t>1873-9946</t>
  </si>
  <si>
    <t>Journal of Crohn’s and Colitis</t>
  </si>
  <si>
    <t>academic.oup.com/ajcp</t>
  </si>
  <si>
    <t>AJCPAT</t>
  </si>
  <si>
    <t>1943-7722</t>
  </si>
  <si>
    <t>0002-9173</t>
  </si>
  <si>
    <t xml:space="preserve">American Journal of Clinical Pathology </t>
  </si>
  <si>
    <t>https://academic.oup.com/edrv</t>
  </si>
  <si>
    <t>ENDREV</t>
  </si>
  <si>
    <t>1945-7189</t>
  </si>
  <si>
    <t>0163-769X</t>
  </si>
  <si>
    <t>Endocrine Reviews - (tiered pricing)</t>
  </si>
  <si>
    <t>academic.oup.com/bfg</t>
  </si>
  <si>
    <t>BRIFUN</t>
  </si>
  <si>
    <t>2041-2657</t>
  </si>
  <si>
    <t>2041-2649</t>
  </si>
  <si>
    <t>Briefings in Functional Genomics</t>
  </si>
  <si>
    <t>academic.oup.com/ehjcimaging</t>
  </si>
  <si>
    <t>EJECHO</t>
  </si>
  <si>
    <t>2047-2412</t>
  </si>
  <si>
    <t>2047-2404</t>
  </si>
  <si>
    <t>European Heart Journal – Cardiovascular Imaging</t>
  </si>
  <si>
    <t>academic.oup.com/icb</t>
  </si>
  <si>
    <t>ICBIOL</t>
  </si>
  <si>
    <t>1557-7023</t>
  </si>
  <si>
    <t>1540-7063</t>
  </si>
  <si>
    <t>Integrative and Comparative Biology</t>
  </si>
  <si>
    <t>academic.oup.com/bjc</t>
  </si>
  <si>
    <t>CRIMIN</t>
  </si>
  <si>
    <t>1464-3529</t>
  </si>
  <si>
    <t>0007-0955</t>
  </si>
  <si>
    <t>The British Journal of Criminology</t>
  </si>
  <si>
    <t>academic.oup.com/ee</t>
  </si>
  <si>
    <t>ENVENT</t>
  </si>
  <si>
    <t>1938-2936</t>
  </si>
  <si>
    <t>0046-225X</t>
  </si>
  <si>
    <t>Environmental Entomology</t>
  </si>
  <si>
    <t>academic.oup.com/imrn</t>
  </si>
  <si>
    <t>IMRNOT</t>
  </si>
  <si>
    <t>1687-0247</t>
  </si>
  <si>
    <t>1073-7928</t>
  </si>
  <si>
    <t>International Mathematics Research Notices</t>
  </si>
  <si>
    <t>academic.oup.com/ibdjournal</t>
  </si>
  <si>
    <t>IBDJNL</t>
  </si>
  <si>
    <t>1536-4844</t>
  </si>
  <si>
    <t>1078-0998</t>
  </si>
  <si>
    <t>Inflammatory Bowel Diseases</t>
  </si>
  <si>
    <t>academic.oup.com/glycob</t>
  </si>
  <si>
    <t>GLYCOB</t>
  </si>
  <si>
    <t>1460-2423</t>
  </si>
  <si>
    <t>0959-6658</t>
  </si>
  <si>
    <t>Glycobiology</t>
  </si>
  <si>
    <t>academic.oup.com/bioscience</t>
  </si>
  <si>
    <t>BIOSCI</t>
  </si>
  <si>
    <t>1525-3244</t>
  </si>
  <si>
    <t>0006-3568</t>
  </si>
  <si>
    <t>BioScience</t>
  </si>
  <si>
    <t>academic.oup.com/jb</t>
  </si>
  <si>
    <t>JJBIOC</t>
  </si>
  <si>
    <t>1756-2651</t>
  </si>
  <si>
    <t>0021-924X</t>
  </si>
  <si>
    <t>The Journal of Biochemistry</t>
  </si>
  <si>
    <t>academic.oup.com/biomedgerontology</t>
  </si>
  <si>
    <t>GERONA</t>
  </si>
  <si>
    <t>1758-535X</t>
  </si>
  <si>
    <t>1079-5006</t>
  </si>
  <si>
    <t>The Journals of Gerontology - Series A: Biological and Medical Sciences</t>
  </si>
  <si>
    <t>academic.oup.com/iwc</t>
  </si>
  <si>
    <t>IWCOMP</t>
  </si>
  <si>
    <t>1873-7951</t>
  </si>
  <si>
    <t>0953-5438</t>
  </si>
  <si>
    <t>Interacting with Computers</t>
  </si>
  <si>
    <t>academic.oup.com/heapro</t>
  </si>
  <si>
    <t>HEAPRO</t>
  </si>
  <si>
    <t>1460-2245</t>
  </si>
  <si>
    <t>0957-4824</t>
  </si>
  <si>
    <t>Health Promotion International</t>
  </si>
  <si>
    <t>academic.oup.com/bmb</t>
  </si>
  <si>
    <t>BRIMED</t>
  </si>
  <si>
    <t>1471-8391</t>
  </si>
  <si>
    <t>0007-1420</t>
  </si>
  <si>
    <t>British Medical Bulletin</t>
  </si>
  <si>
    <t>academic.oup.com/jamia</t>
  </si>
  <si>
    <t>JAMIAJ</t>
  </si>
  <si>
    <t>1527-974X</t>
  </si>
  <si>
    <t>1067-5027</t>
  </si>
  <si>
    <t>Journal of the American Medical Informatics Association - (tiered pricing)</t>
  </si>
  <si>
    <t>academic.oup.com/ptj</t>
  </si>
  <si>
    <t>PHYSTH</t>
  </si>
  <si>
    <t>1538-6724</t>
  </si>
  <si>
    <t>0031-9023</t>
  </si>
  <si>
    <t xml:space="preserve">Physical Therapy </t>
  </si>
  <si>
    <t>academic.oup.com/peds</t>
  </si>
  <si>
    <t>PROENG</t>
  </si>
  <si>
    <t>1741-0134</t>
  </si>
  <si>
    <t>1741-0126</t>
  </si>
  <si>
    <t>Protein Engineering, Design and Selection</t>
  </si>
  <si>
    <t>academic.oup.com/chromsci</t>
  </si>
  <si>
    <t>CHRSCI</t>
  </si>
  <si>
    <t>1945-239X</t>
  </si>
  <si>
    <t>0021-9665</t>
  </si>
  <si>
    <t>Journal of Chromatographic Science</t>
  </si>
  <si>
    <t>academic.oup.com/ageing</t>
  </si>
  <si>
    <t>AGEING</t>
  </si>
  <si>
    <t>1468-2834</t>
  </si>
  <si>
    <t>0002-0729</t>
  </si>
  <si>
    <t>Age and Ageing</t>
  </si>
  <si>
    <t>academic.oup.com/shm</t>
  </si>
  <si>
    <t>SOCHIS</t>
  </si>
  <si>
    <t>1477-4666</t>
  </si>
  <si>
    <t>0951-631X</t>
  </si>
  <si>
    <t>Social History of Medicine</t>
  </si>
  <si>
    <t>academic.oup.com/jjco</t>
  </si>
  <si>
    <t>JJCO.J</t>
  </si>
  <si>
    <t>1465-3621</t>
  </si>
  <si>
    <t>0368-2811</t>
  </si>
  <si>
    <t>Japanese Journal of Clinical Oncology</t>
  </si>
  <si>
    <t>academic.oup.com/biolinnean</t>
  </si>
  <si>
    <t>BIOLIN</t>
  </si>
  <si>
    <t>1095-8312</t>
  </si>
  <si>
    <t>0024-4066</t>
  </si>
  <si>
    <t>Biological Journal of the Linnean Society</t>
  </si>
  <si>
    <t>academic.oup.com/toxsci</t>
  </si>
  <si>
    <t>TOXSCI</t>
  </si>
  <si>
    <t>1096-0929</t>
  </si>
  <si>
    <t>1096-6080</t>
  </si>
  <si>
    <t>Toxicological Sciences</t>
  </si>
  <si>
    <t>academic.oup.com/nutritionreviews</t>
  </si>
  <si>
    <t>NUTRIT</t>
  </si>
  <si>
    <t>1753-4887</t>
  </si>
  <si>
    <t>0029-6643</t>
  </si>
  <si>
    <t>Nutrition Reviews</t>
  </si>
  <si>
    <t>academic.oup.com/femsyr</t>
  </si>
  <si>
    <t>FEMSYR</t>
  </si>
  <si>
    <t>1567-1364</t>
  </si>
  <si>
    <t>FEMS Yeast Research</t>
  </si>
  <si>
    <t>academic.oup.com/jnen</t>
  </si>
  <si>
    <t>JNENEU</t>
  </si>
  <si>
    <t>1554-6578</t>
  </si>
  <si>
    <t>0022-3069</t>
  </si>
  <si>
    <t>Journal of Neuropathology and Experimental Neurology</t>
  </si>
  <si>
    <t>academic.oup.com/jmt</t>
  </si>
  <si>
    <t>JMTHER</t>
  </si>
  <si>
    <t>2053-7395</t>
  </si>
  <si>
    <t>0022-2917</t>
  </si>
  <si>
    <t>Journal of Music Therapy</t>
  </si>
  <si>
    <t>academic.oup.com/eurpub</t>
  </si>
  <si>
    <t>EURPUB</t>
  </si>
  <si>
    <t>1464-360X</t>
  </si>
  <si>
    <t>1101-1262</t>
  </si>
  <si>
    <t>European Journal of Public Health</t>
  </si>
  <si>
    <t>academic.oup.com/botlinnean</t>
  </si>
  <si>
    <t>BOTLIN</t>
  </si>
  <si>
    <t>1095-8339</t>
  </si>
  <si>
    <t>0024-4074</t>
  </si>
  <si>
    <t>Botanical Journal of the Linnean Society</t>
  </si>
  <si>
    <t>academic.oup.com/ons</t>
  </si>
  <si>
    <t>ONSURG</t>
  </si>
  <si>
    <t>2332-4260</t>
  </si>
  <si>
    <t>2332-4252</t>
  </si>
  <si>
    <t>Operative Neurosurgery - (bundled title)</t>
  </si>
  <si>
    <t>academic.oup.com/humupd</t>
  </si>
  <si>
    <t>HUMUPD</t>
  </si>
  <si>
    <t>1460-2369</t>
  </si>
  <si>
    <t>1355-4786</t>
  </si>
  <si>
    <t>Human Reproduction Update</t>
  </si>
  <si>
    <t>academic.oup.com/jee</t>
  </si>
  <si>
    <t>JEENTO</t>
  </si>
  <si>
    <t>1938-291X</t>
  </si>
  <si>
    <t>0022-0493</t>
  </si>
  <si>
    <t>Journal of Economic Entomology</t>
  </si>
  <si>
    <t>academic.oup.com/alcalc</t>
  </si>
  <si>
    <t>ALCALC</t>
  </si>
  <si>
    <t>1464-3502</t>
  </si>
  <si>
    <t>0735-0414</t>
  </si>
  <si>
    <t>Alcohol and Alcoholism</t>
  </si>
  <si>
    <t>academic.oup.com/biostastics</t>
  </si>
  <si>
    <t>BIOSTS</t>
  </si>
  <si>
    <t>1468-4357</t>
  </si>
  <si>
    <t>1465-4644</t>
  </si>
  <si>
    <t>Biostatistics</t>
  </si>
  <si>
    <t>academic.oup.com/femsec</t>
  </si>
  <si>
    <t>FEMSEC</t>
  </si>
  <si>
    <t>1574-6941</t>
  </si>
  <si>
    <t>0168-6496</t>
  </si>
  <si>
    <t>FEMS Microbiology Ecology</t>
  </si>
  <si>
    <t>academic.oup.com/jhered</t>
  </si>
  <si>
    <t>JHERED</t>
  </si>
  <si>
    <t>1465-7333</t>
  </si>
  <si>
    <t>0022-1503</t>
  </si>
  <si>
    <t>Journal of Heredity</t>
  </si>
  <si>
    <t>academic.oup.com/asj</t>
  </si>
  <si>
    <t>ASJOUR</t>
  </si>
  <si>
    <t>1527-330X</t>
  </si>
  <si>
    <t>1090-820X</t>
  </si>
  <si>
    <t>Aesthetic Surgery Journal</t>
  </si>
  <si>
    <t>academic.oup.com/mmy</t>
  </si>
  <si>
    <t>MMYCOL</t>
  </si>
  <si>
    <t>1460-2709</t>
  </si>
  <si>
    <t>1369-3786</t>
  </si>
  <si>
    <t>Medical Mycology</t>
  </si>
  <si>
    <t>academic.oup.com/milmed</t>
  </si>
  <si>
    <t>MILMED</t>
  </si>
  <si>
    <t>1930-613X</t>
  </si>
  <si>
    <t>0026-4075</t>
  </si>
  <si>
    <t>Military Medicine - (tiered pricing)</t>
  </si>
  <si>
    <t>academic.oup.com/jpepsy</t>
  </si>
  <si>
    <t>JPEPSY</t>
  </si>
  <si>
    <t>1465-735X</t>
  </si>
  <si>
    <t>0146-8693</t>
  </si>
  <si>
    <t>Journal of Pediatric Psychology</t>
  </si>
  <si>
    <t>academic.oup.com/painmedicine</t>
  </si>
  <si>
    <t>PAINME</t>
  </si>
  <si>
    <t xml:space="preserve"> 1526-4637</t>
  </si>
  <si>
    <t>1526-2375</t>
  </si>
  <si>
    <t xml:space="preserve">Pain Medicine </t>
  </si>
  <si>
    <t>academic.oup.com/jicj</t>
  </si>
  <si>
    <t>JICJUS</t>
  </si>
  <si>
    <t>1478-1395</t>
  </si>
  <si>
    <t>1478-1387</t>
  </si>
  <si>
    <t>Journal of International Criminal Justice</t>
  </si>
  <si>
    <t>academic.oup.com/ejil</t>
  </si>
  <si>
    <t>EJILAW</t>
  </si>
  <si>
    <t>1464-3596</t>
  </si>
  <si>
    <t>0938-5428</t>
  </si>
  <si>
    <t>European Journal of International Law</t>
  </si>
  <si>
    <t>academic.oup.com/ajh</t>
  </si>
  <si>
    <t>AJHYPE</t>
  </si>
  <si>
    <t>1941-7225</t>
  </si>
  <si>
    <t>0895-7061</t>
  </si>
  <si>
    <t>American Journal of Hypertension - (tiered pricing)</t>
  </si>
  <si>
    <t>academic.oup.com/occmed</t>
  </si>
  <si>
    <t>OCCMED</t>
  </si>
  <si>
    <t>1471-8405</t>
  </si>
  <si>
    <t>0962-7480</t>
  </si>
  <si>
    <t>Occupational Medicine</t>
  </si>
  <si>
    <t>academic.oup.com/ijrl</t>
  </si>
  <si>
    <t>REFLAW</t>
  </si>
  <si>
    <t>1464-3715</t>
  </si>
  <si>
    <t>0953-8186</t>
  </si>
  <si>
    <t>International Journal of Refugee Law</t>
  </si>
  <si>
    <t>academic.oup.com/abbs</t>
  </si>
  <si>
    <t>ABBSIN</t>
  </si>
  <si>
    <t>1745-7270</t>
  </si>
  <si>
    <t>1672-9145</t>
  </si>
  <si>
    <t>Acta Biochimica et Biophysica Sinica</t>
  </si>
  <si>
    <t>academic.oup.com/jleo</t>
  </si>
  <si>
    <t>JLEORG</t>
  </si>
  <si>
    <t>1465-7341</t>
  </si>
  <si>
    <t>8756-6222</t>
  </si>
  <si>
    <t>The Journal of Law, Economics, and Organization</t>
  </si>
  <si>
    <t>academic.oup.com/femspd</t>
  </si>
  <si>
    <t>FEMSPD</t>
  </si>
  <si>
    <t>2049-632X</t>
  </si>
  <si>
    <t>Pathogens and Disease</t>
  </si>
  <si>
    <t>academic.oup.com/imajna</t>
  </si>
  <si>
    <t>IMANUM</t>
  </si>
  <si>
    <t>1464-3642</t>
  </si>
  <si>
    <t>0272-4979</t>
  </si>
  <si>
    <t>IMA Journal of Numerical Analysis</t>
  </si>
  <si>
    <t>academic.oup.com/comjnl</t>
  </si>
  <si>
    <t>COMJNL</t>
  </si>
  <si>
    <t>1460-2067</t>
  </si>
  <si>
    <t>0010-4620</t>
  </si>
  <si>
    <t>The Computer Journal</t>
  </si>
  <si>
    <t>academic.oup.com/bjsw</t>
  </si>
  <si>
    <t>SOCIAL</t>
  </si>
  <si>
    <t>1468-263X</t>
  </si>
  <si>
    <t>0045-3102</t>
  </si>
  <si>
    <t>The British Journal of Social Work</t>
  </si>
  <si>
    <t>academic.oup.com/rpd</t>
  </si>
  <si>
    <t>RADDOS</t>
  </si>
  <si>
    <t>1742-3406</t>
  </si>
  <si>
    <t>0144-8420</t>
  </si>
  <si>
    <t>Radiation Protection Dosimetry</t>
  </si>
  <si>
    <t>academic.oup.com/acn</t>
  </si>
  <si>
    <t>ARCLIN</t>
  </si>
  <si>
    <t>1873-5843</t>
  </si>
  <si>
    <t>0887-6177</t>
  </si>
  <si>
    <t>Archives of Clinical Neuropsychology</t>
  </si>
  <si>
    <t>academic.oup.com/jat</t>
  </si>
  <si>
    <t>ANATOX</t>
  </si>
  <si>
    <t>1945-2403</t>
  </si>
  <si>
    <t>0146-4760</t>
  </si>
  <si>
    <t>Journal of Analytical Toxicology</t>
  </si>
  <si>
    <t>academic.oup.com/ilarjournal</t>
  </si>
  <si>
    <t>ILARJO</t>
  </si>
  <si>
    <t>1930-6180</t>
  </si>
  <si>
    <t>1084-2020</t>
  </si>
  <si>
    <t>ILAR Journal</t>
  </si>
  <si>
    <t>academic.oup.com/qjmed</t>
  </si>
  <si>
    <t>QJMEDJ</t>
  </si>
  <si>
    <t>1460-2393</t>
  </si>
  <si>
    <t>1460-2725</t>
  </si>
  <si>
    <t>QJM: An International Journal of Medicine</t>
  </si>
  <si>
    <t>academic.oup.com/spp</t>
  </si>
  <si>
    <t>SCIPOL</t>
  </si>
  <si>
    <t>1471-5430</t>
  </si>
  <si>
    <t>0302-3427</t>
  </si>
  <si>
    <t>Science and Public Policy</t>
  </si>
  <si>
    <t>academic.oup.com/molehr</t>
  </si>
  <si>
    <t>MOLEHR</t>
  </si>
  <si>
    <t>1460-2407</t>
  </si>
  <si>
    <t>1360-9947</t>
  </si>
  <si>
    <t>MHR: Basic Science of Reproductive Medicine</t>
  </si>
  <si>
    <t>academic.oup.com/intqhc</t>
  </si>
  <si>
    <t>INTQHC</t>
  </si>
  <si>
    <t>1464-3677</t>
  </si>
  <si>
    <t>1353-4505</t>
  </si>
  <si>
    <t>International Journal for Quality in Health Care</t>
  </si>
  <si>
    <t>academic.oup.com/ps</t>
  </si>
  <si>
    <t>PSCIEN</t>
  </si>
  <si>
    <t>1525-3171</t>
  </si>
  <si>
    <t>0032-5791</t>
  </si>
  <si>
    <t>Poultry Science</t>
  </si>
  <si>
    <t>academic.oup.com/jpubhealth</t>
  </si>
  <si>
    <t>PUBMED</t>
  </si>
  <si>
    <t>1741-3850</t>
  </si>
  <si>
    <t>1741-3842</t>
  </si>
  <si>
    <t>Journal of Public Health</t>
  </si>
  <si>
    <t>academic.oup.com/advances</t>
  </si>
  <si>
    <t>ADVANC</t>
  </si>
  <si>
    <t>2156-5376</t>
  </si>
  <si>
    <t xml:space="preserve">2161-8313 </t>
  </si>
  <si>
    <t>Advances in Nutrition</t>
  </si>
  <si>
    <t>academic.oup.com/labmed</t>
  </si>
  <si>
    <t>LABMED</t>
  </si>
  <si>
    <t>1943-7730</t>
  </si>
  <si>
    <t>0007-5027</t>
  </si>
  <si>
    <t xml:space="preserve">Laboratory Medicine </t>
  </si>
  <si>
    <t>academic.oup.com/imaman</t>
  </si>
  <si>
    <t>IMAMAN</t>
  </si>
  <si>
    <t>1471-6798</t>
  </si>
  <si>
    <t>1471-678X</t>
  </si>
  <si>
    <t>IMA Journal of Management Mathematics</t>
  </si>
  <si>
    <t>academic.oup.com/treephys</t>
  </si>
  <si>
    <t>TREEPH</t>
  </si>
  <si>
    <t>1758-4469</t>
  </si>
  <si>
    <t>0829-318X</t>
  </si>
  <si>
    <t>Tree Physiology</t>
  </si>
  <si>
    <t>academic.oup.com/qjmath</t>
  </si>
  <si>
    <t>QMATHJ</t>
  </si>
  <si>
    <t>1464-3847</t>
  </si>
  <si>
    <t>0033-5606</t>
  </si>
  <si>
    <t>The Quarterly Journal of Mathematics</t>
  </si>
  <si>
    <t>academic.oup.com/jbcr</t>
  </si>
  <si>
    <t>JBCRES</t>
  </si>
  <si>
    <t>1559-0488</t>
  </si>
  <si>
    <t>1559-047X</t>
  </si>
  <si>
    <t>Journal of Burn Care and Research</t>
  </si>
  <si>
    <t>academic.oup.com/envhis</t>
  </si>
  <si>
    <t>ENVHIS</t>
  </si>
  <si>
    <t>1930-8892</t>
  </si>
  <si>
    <t>1084-5453</t>
  </si>
  <si>
    <t>Environmental History</t>
  </si>
  <si>
    <t>academic.oup.com/aesa</t>
  </si>
  <si>
    <t>AESAME</t>
  </si>
  <si>
    <t>1938-2901</t>
  </si>
  <si>
    <t>0013-8746</t>
  </si>
  <si>
    <t>Annals of the Entomological Society of America</t>
  </si>
  <si>
    <t>academic.oup.com/ajhp</t>
  </si>
  <si>
    <t>AMJHSP</t>
  </si>
  <si>
    <t>1535-2900</t>
  </si>
  <si>
    <t>1079-2082</t>
  </si>
  <si>
    <r>
      <t>American Journal of Health-System Pharmacy -</t>
    </r>
    <r>
      <rPr>
        <b/>
        <sz val="10"/>
        <color theme="1"/>
        <rFont val="Calibri"/>
        <family val="2"/>
        <scheme val="minor"/>
      </rPr>
      <t xml:space="preserve"> NEW IN 2019</t>
    </r>
    <r>
      <rPr>
        <sz val="10"/>
        <color theme="1"/>
        <rFont val="Calibri"/>
        <family val="2"/>
        <scheme val="minor"/>
      </rPr>
      <t xml:space="preserve"> - (tiered pricing)</t>
    </r>
  </si>
  <si>
    <t>academic.oup.com/jmicro</t>
  </si>
  <si>
    <t>JMICRO</t>
  </si>
  <si>
    <t>2050-5701</t>
  </si>
  <si>
    <t>2050-5698</t>
  </si>
  <si>
    <t>Microscopy</t>
  </si>
  <si>
    <t>academic.oup.com/jel</t>
  </si>
  <si>
    <t>ENVLAW</t>
  </si>
  <si>
    <t>1464-374X</t>
  </si>
  <si>
    <t>0952-8873</t>
  </si>
  <si>
    <t>Journal of Environmental Law</t>
  </si>
  <si>
    <t>academic.oup.com/rev</t>
  </si>
  <si>
    <t>REEVAL</t>
  </si>
  <si>
    <t>1471-5449</t>
  </si>
  <si>
    <t>0958-2029</t>
  </si>
  <si>
    <t>Research Evaluation</t>
  </si>
  <si>
    <t>academic.oup.com/her</t>
  </si>
  <si>
    <t>HEALED</t>
  </si>
  <si>
    <t>1465-3648</t>
  </si>
  <si>
    <t>0268-1153</t>
  </si>
  <si>
    <t>Health Education Research</t>
  </si>
  <si>
    <t>academic.oup.com/jhmas</t>
  </si>
  <si>
    <t>JALSCI</t>
  </si>
  <si>
    <t>1468-4373</t>
  </si>
  <si>
    <t>0022-5045</t>
  </si>
  <si>
    <t>Journal of the History of Medicine and Allied Sciences</t>
  </si>
  <si>
    <t>academic.oup.com/jpids</t>
  </si>
  <si>
    <t>JPIDSJ</t>
  </si>
  <si>
    <t>2048-7207</t>
  </si>
  <si>
    <t>2048-7193</t>
  </si>
  <si>
    <t>Journal of the Pediatric Infectious Diseases Society</t>
  </si>
  <si>
    <t>academic.oup.com/eurheartjsupp</t>
  </si>
  <si>
    <t>EHJSUPP</t>
  </si>
  <si>
    <t>1554-2815</t>
  </si>
  <si>
    <t>1520-765X</t>
  </si>
  <si>
    <t>European Heart Journal Supplements - (bundled title)</t>
  </si>
  <si>
    <t>academic.oup.com/sw</t>
  </si>
  <si>
    <t>SWORKJ</t>
  </si>
  <si>
    <t>1545-6846</t>
  </si>
  <si>
    <t>0037-8046</t>
  </si>
  <si>
    <t>Social Work</t>
  </si>
  <si>
    <t>academic.oup.com/mnras</t>
  </si>
  <si>
    <t>MNRASJ</t>
  </si>
  <si>
    <t>1365-2966</t>
  </si>
  <si>
    <t>0035-8711</t>
  </si>
  <si>
    <t>Monthly Notices of the Royal Astronomical Society</t>
  </si>
  <si>
    <t>academic.oup.com/jpe</t>
  </si>
  <si>
    <t>JPECOL</t>
  </si>
  <si>
    <t>1752-993X</t>
  </si>
  <si>
    <t>1752-9921</t>
  </si>
  <si>
    <t>Journal of Plant Ecology</t>
  </si>
  <si>
    <t>academic.oup.com/icon</t>
  </si>
  <si>
    <t>IJCLAW</t>
  </si>
  <si>
    <t>1474-2659</t>
  </si>
  <si>
    <t>1474-2640</t>
  </si>
  <si>
    <t>International Journal of Constitutional Law</t>
  </si>
  <si>
    <t>academic.oup.com/ntr</t>
  </si>
  <si>
    <t>NICTOB</t>
  </si>
  <si>
    <t>1469-994X</t>
  </si>
  <si>
    <t>1462-2203</t>
  </si>
  <si>
    <t>Nicotine &amp; Tobacco Research</t>
  </si>
  <si>
    <t>academic.oup.com/antitrust</t>
  </si>
  <si>
    <t>JAENFO</t>
  </si>
  <si>
    <t>2050-0696</t>
  </si>
  <si>
    <t>2050-0688</t>
  </si>
  <si>
    <t>Journal of Antitrust Enforcement</t>
  </si>
  <si>
    <t>academic.oup.com/fampra</t>
  </si>
  <si>
    <t>FAMPRJ</t>
  </si>
  <si>
    <t>1460-2229</t>
  </si>
  <si>
    <t>0263-2136</t>
  </si>
  <si>
    <t>Family Practice</t>
  </si>
  <si>
    <t>academic.oup.com/jcle</t>
  </si>
  <si>
    <t>JOCLEC</t>
  </si>
  <si>
    <t>1744-6422</t>
  </si>
  <si>
    <t>1744-6414</t>
  </si>
  <si>
    <t>Journal of Competition Law &amp; Economics</t>
  </si>
  <si>
    <t>academic.oup.com/jeclap</t>
  </si>
  <si>
    <t>JECLAP</t>
  </si>
  <si>
    <t>2041-7772</t>
  </si>
  <si>
    <t>2041-7764</t>
  </si>
  <si>
    <t>Journal of European Competition Law &amp; Practice</t>
  </si>
  <si>
    <t>academic.oup.com/hrlr</t>
  </si>
  <si>
    <t>HRLREV</t>
  </si>
  <si>
    <t>1744-1021</t>
  </si>
  <si>
    <t>1461-7781</t>
  </si>
  <si>
    <t>Human Rights Law Review</t>
  </si>
  <si>
    <t>academic.oup.com/aler</t>
  </si>
  <si>
    <t>ALECON</t>
  </si>
  <si>
    <t>1465-7260</t>
  </si>
  <si>
    <t>1465-7252</t>
  </si>
  <si>
    <t>American Law and Economics Review</t>
  </si>
  <si>
    <t>academic.oup.com/medlaw</t>
  </si>
  <si>
    <t>MEDLAW</t>
  </si>
  <si>
    <t>1464-3790</t>
  </si>
  <si>
    <t>0967-0742</t>
  </si>
  <si>
    <t>Medical Law Review</t>
  </si>
  <si>
    <t>academic.oup.com/trstmh</t>
  </si>
  <si>
    <t>TRSTMH</t>
  </si>
  <si>
    <t>1878-3503</t>
  </si>
  <si>
    <t>0035-9203</t>
  </si>
  <si>
    <t>Transactions of the Royal Society of Tropical Medicine and Hygiene</t>
  </si>
  <si>
    <t>academic.oup.com/hsw</t>
  </si>
  <si>
    <t>HSWORK</t>
  </si>
  <si>
    <t>1545-6854</t>
  </si>
  <si>
    <t>0360-7283</t>
  </si>
  <si>
    <t>Health and Social Work</t>
  </si>
  <si>
    <t>academic.oup.com/ae</t>
  </si>
  <si>
    <t>AENTOM</t>
  </si>
  <si>
    <t>2155-9902</t>
  </si>
  <si>
    <t>1046-2821</t>
  </si>
  <si>
    <t>American Entomologist</t>
  </si>
  <si>
    <t>academic.oup.com/epirev</t>
  </si>
  <si>
    <t>AJEREV</t>
  </si>
  <si>
    <t>1478-6729</t>
  </si>
  <si>
    <t>0193-936X</t>
  </si>
  <si>
    <t>Epidemiologic Reviews - (bundled title)</t>
  </si>
  <si>
    <t>academic.oup.com/jiel</t>
  </si>
  <si>
    <t>JIELAW</t>
  </si>
  <si>
    <t>1464-3758</t>
  </si>
  <si>
    <t>1369-3034</t>
  </si>
  <si>
    <t>Journal of International Economic Law</t>
  </si>
  <si>
    <t>academic.oup.com/jcsl</t>
  </si>
  <si>
    <t>JCONSL</t>
  </si>
  <si>
    <t>1467-7962</t>
  </si>
  <si>
    <t>1467-7954</t>
  </si>
  <si>
    <t>Journal of Conflict and Security Law</t>
  </si>
  <si>
    <t>academic.oup.com/ijtj</t>
  </si>
  <si>
    <t>IJTJUS</t>
  </si>
  <si>
    <t>1752-7724</t>
  </si>
  <si>
    <t>1752-7716</t>
  </si>
  <si>
    <t>International Journal of Transitional Justice</t>
  </si>
  <si>
    <t>academic.oup.com/cmlj</t>
  </si>
  <si>
    <t>CAPLAW</t>
  </si>
  <si>
    <t>1750-7227</t>
  </si>
  <si>
    <t>1750-7219</t>
  </si>
  <si>
    <t>Capital Markets Law Journal</t>
  </si>
  <si>
    <t>academic.oup.com/zoolinnean</t>
  </si>
  <si>
    <t>ZOOLIN</t>
  </si>
  <si>
    <t>1096-3642</t>
  </si>
  <si>
    <t>0024-4082</t>
  </si>
  <si>
    <t>Zoological Journal of the Linnean Society</t>
  </si>
  <si>
    <t>academic.oup.com/ijlit</t>
  </si>
  <si>
    <t>INTTEC</t>
  </si>
  <si>
    <t>1464-3693</t>
  </si>
  <si>
    <t>0967-0769</t>
  </si>
  <si>
    <t>International Journal of Law and Information Technology</t>
  </si>
  <si>
    <t>academic.oup.com/mutage</t>
  </si>
  <si>
    <t>MUTAGE</t>
  </si>
  <si>
    <t>1464-3804</t>
  </si>
  <si>
    <t>0267-8357</t>
  </si>
  <si>
    <t>Mutagenesis</t>
  </si>
  <si>
    <t>academic.oup.com/jmp</t>
  </si>
  <si>
    <t>JMPHIL</t>
  </si>
  <si>
    <t>1744-5019</t>
  </si>
  <si>
    <t>0360-5310</t>
  </si>
  <si>
    <t>The Journal of Medicine and Philosophy: A Forum for Bioethics and Philosophy of Medicine</t>
  </si>
  <si>
    <t>academic.oup.com/jdsde</t>
  </si>
  <si>
    <t>DEAFED</t>
  </si>
  <si>
    <t>1465-7325</t>
  </si>
  <si>
    <t>1081-4159</t>
  </si>
  <si>
    <t>The Journal of Deaf Studies and Deaf Education</t>
  </si>
  <si>
    <t>academic.oup.com/tropej</t>
  </si>
  <si>
    <t>TROPEJ</t>
  </si>
  <si>
    <t>1465-3664</t>
  </si>
  <si>
    <t>0142-6338</t>
  </si>
  <si>
    <t>Journal of Tropical Pediatrics</t>
  </si>
  <si>
    <t>academic.oup.com/icesjms</t>
  </si>
  <si>
    <t>ICESJM</t>
  </si>
  <si>
    <t>1095-9289</t>
  </si>
  <si>
    <t>1054-3139</t>
  </si>
  <si>
    <t>ICES Journal of Marine Science: Journal du Conseil</t>
  </si>
  <si>
    <t>academic.oup.com/jme</t>
  </si>
  <si>
    <t>JMENTO</t>
  </si>
  <si>
    <t>1938-2928</t>
  </si>
  <si>
    <t>0022-2585</t>
  </si>
  <si>
    <t>Journal of Medical Entomology</t>
  </si>
  <si>
    <t>academic.oup.com/itnow</t>
  </si>
  <si>
    <t>COMBUL</t>
  </si>
  <si>
    <t>1746-5710</t>
  </si>
  <si>
    <t>1746-5702</t>
  </si>
  <si>
    <t>ITNOW</t>
  </si>
  <si>
    <t>academic.oup.com/gji</t>
  </si>
  <si>
    <t>GIRRAS</t>
  </si>
  <si>
    <t>1365-246X</t>
  </si>
  <si>
    <t>0956-540X</t>
  </si>
  <si>
    <t>Geophysical Journal International</t>
  </si>
  <si>
    <t>academic.oup.com/jncimono</t>
  </si>
  <si>
    <t>JNCMON</t>
  </si>
  <si>
    <t>1745-6614</t>
  </si>
  <si>
    <t>1052-6773</t>
  </si>
  <si>
    <t>JNCI Monographs - (bundled title)</t>
  </si>
  <si>
    <t>academic.oup.com/nop</t>
  </si>
  <si>
    <t>NOPRAC</t>
  </si>
  <si>
    <t>2054-2585</t>
  </si>
  <si>
    <t>2054-2577</t>
  </si>
  <si>
    <r>
      <t xml:space="preserve">Neuro-Oncology Practice - </t>
    </r>
    <r>
      <rPr>
        <b/>
        <sz val="10"/>
        <rFont val="Calibri"/>
        <family val="2"/>
        <scheme val="minor"/>
      </rPr>
      <t>NEW IN 2019</t>
    </r>
  </si>
  <si>
    <t>academic.oup.com/imamat</t>
  </si>
  <si>
    <t>IMAMAT</t>
  </si>
  <si>
    <t>1464-3634</t>
  </si>
  <si>
    <t>0272-4960</t>
  </si>
  <si>
    <t>IMA Journal of Applied Mathematics</t>
  </si>
  <si>
    <t>academic.oup.com/ehjqcco</t>
  </si>
  <si>
    <t>EHJQCC</t>
  </si>
  <si>
    <t>2058-1742</t>
  </si>
  <si>
    <t>2058-5225</t>
  </si>
  <si>
    <t xml:space="preserve">European Heart Journal - Quality of Care and Clinical Outcomes			</t>
  </si>
  <si>
    <t>academic.oup.com/ilj</t>
  </si>
  <si>
    <t>INDLAW</t>
  </si>
  <si>
    <t>1464-3669</t>
  </si>
  <si>
    <t>0305-9332</t>
  </si>
  <si>
    <t>Industrial Law Journal</t>
  </si>
  <si>
    <t>academic.oup.com/heapol</t>
  </si>
  <si>
    <t>HEAPOL</t>
  </si>
  <si>
    <t>1460-2237</t>
  </si>
  <si>
    <t>0268-1080</t>
  </si>
  <si>
    <t>Health Policy and Planning</t>
  </si>
  <si>
    <t>academic.oup.com/phe</t>
  </si>
  <si>
    <t>PETHIC</t>
  </si>
  <si>
    <t>1754-9981</t>
  </si>
  <si>
    <t>1754-9973</t>
  </si>
  <si>
    <t>Public Health Ethics</t>
  </si>
  <si>
    <t>academic.oup.com/philmat</t>
  </si>
  <si>
    <t>PHIMAT</t>
  </si>
  <si>
    <t>1744-6406</t>
  </si>
  <si>
    <t>0031-8019</t>
  </si>
  <si>
    <t>Philosophia Mathematica</t>
  </si>
  <si>
    <t>academic.oup.com/dote</t>
  </si>
  <si>
    <t>DOTESO</t>
  </si>
  <si>
    <t>1442-2050</t>
  </si>
  <si>
    <t>1120-8694</t>
  </si>
  <si>
    <t>Diseases of the Esophagus</t>
  </si>
  <si>
    <t>academic.oup.com/ajcl</t>
  </si>
  <si>
    <t>AJCLAW</t>
  </si>
  <si>
    <t>2326-9197</t>
  </si>
  <si>
    <t>0002-919X</t>
  </si>
  <si>
    <t xml:space="preserve">The American Journal of Comparative Law </t>
  </si>
  <si>
    <t>academic.oup.com/qjmam</t>
  </si>
  <si>
    <t>QJMAMJ</t>
  </si>
  <si>
    <t>1464-3855</t>
  </si>
  <si>
    <t>0033-5614</t>
  </si>
  <si>
    <t>The Quarterly Journal of Mechanics and Applied Mathematics</t>
  </si>
  <si>
    <t>academic.oup.com/erae</t>
  </si>
  <si>
    <t>EURRAG</t>
  </si>
  <si>
    <t>1464-3618</t>
  </si>
  <si>
    <t>0165-1587</t>
  </si>
  <si>
    <t>European Review of Agricultural Economics</t>
  </si>
  <si>
    <t>academic.oup.com/ojls</t>
  </si>
  <si>
    <t>OXJLSJ</t>
  </si>
  <si>
    <t>1464-3820</t>
  </si>
  <si>
    <t>0143-6503</t>
  </si>
  <si>
    <t>Oxford Journal of Legal Studies</t>
  </si>
  <si>
    <t>academic.oup.com/jmammal</t>
  </si>
  <si>
    <t>JMAMMA</t>
  </si>
  <si>
    <t>1545-1542</t>
  </si>
  <si>
    <t>0022-2372</t>
  </si>
  <si>
    <t>Journal of Mammalogy</t>
  </si>
  <si>
    <t>academic.oup.com/jcb</t>
  </si>
  <si>
    <t>JCBIOL</t>
  </si>
  <si>
    <t>1937-240X</t>
  </si>
  <si>
    <t>0278-0372</t>
  </si>
  <si>
    <t>Journal of Crustacean Biology</t>
  </si>
  <si>
    <t>academic.oup.com/cs</t>
  </si>
  <si>
    <t>CSCH.J</t>
  </si>
  <si>
    <t>1545-682X</t>
  </si>
  <si>
    <t>1532-8759</t>
  </si>
  <si>
    <t>Children &amp; Schools</t>
  </si>
  <si>
    <t>academic.oup.com/yel</t>
  </si>
  <si>
    <t>YEUROL</t>
  </si>
  <si>
    <t>2045-0044</t>
  </si>
  <si>
    <t>0263-3264</t>
  </si>
  <si>
    <t>Yearbook of European Law</t>
  </si>
  <si>
    <t>academic.oup.com/comnet</t>
  </si>
  <si>
    <t>COMNET</t>
  </si>
  <si>
    <t>2051-1329</t>
  </si>
  <si>
    <t>2051-1310</t>
  </si>
  <si>
    <r>
      <t xml:space="preserve">Journal of Complex Networks - </t>
    </r>
    <r>
      <rPr>
        <b/>
        <sz val="10"/>
        <rFont val="Calibri"/>
        <family val="2"/>
        <scheme val="minor"/>
      </rPr>
      <t>NEW IN 2019</t>
    </r>
  </si>
  <si>
    <t>academic.oup.com/swr</t>
  </si>
  <si>
    <t>SWR..J</t>
  </si>
  <si>
    <t>1545-6838</t>
  </si>
  <si>
    <t>1070-5309</t>
  </si>
  <si>
    <t>Social Work Research</t>
  </si>
  <si>
    <t>academic.oup.com/imammb</t>
  </si>
  <si>
    <t>IMAMMB</t>
  </si>
  <si>
    <t>1477-8602</t>
  </si>
  <si>
    <t>1477-8599</t>
  </si>
  <si>
    <t>Mathematical Medicine and Biology: A Journal of the IMA</t>
  </si>
  <si>
    <t>academic.oup.com/ehjcvp</t>
  </si>
  <si>
    <t>EHJCVP</t>
  </si>
  <si>
    <t>2055-6845</t>
  </si>
  <si>
    <t>2055-6837</t>
  </si>
  <si>
    <t>European Heart Journal - Cardiovascular Pharmacotherapy</t>
  </si>
  <si>
    <t>academic.oup.com/cb</t>
  </si>
  <si>
    <t>CHRIBI</t>
  </si>
  <si>
    <t>1744-4195</t>
  </si>
  <si>
    <t>1380-3603</t>
  </si>
  <si>
    <t>Christian bioethics: Non-Ecumenical Studies in Medical Morality</t>
  </si>
  <si>
    <t>academic.oup.com/policing</t>
  </si>
  <si>
    <t>POLICE</t>
  </si>
  <si>
    <t>1752-4520</t>
  </si>
  <si>
    <t>1752-4512</t>
  </si>
  <si>
    <t>Policing: A Journal of Policy and Practice</t>
  </si>
  <si>
    <t>academic.oup.com/jcs</t>
  </si>
  <si>
    <t>JOFCAS</t>
  </si>
  <si>
    <t>2040-4867</t>
  </si>
  <si>
    <t>0021-969X</t>
  </si>
  <si>
    <t>Journal of Church and State</t>
  </si>
  <si>
    <t>academic.oup.com/chinesejil</t>
  </si>
  <si>
    <t>CJILAW</t>
  </si>
  <si>
    <t>1746-9937</t>
  </si>
  <si>
    <t>1540-1650</t>
  </si>
  <si>
    <t>Chinese Journal of International Law</t>
  </si>
  <si>
    <t>academic.oup.com/teamat</t>
  </si>
  <si>
    <t>TEAMAT</t>
  </si>
  <si>
    <t>1471-6976</t>
  </si>
  <si>
    <t>0268-3679</t>
  </si>
  <si>
    <t>Teaching Mathematics and its Applications: An International Journal of the IMA</t>
  </si>
  <si>
    <t>academic.oup.com/logcom</t>
  </si>
  <si>
    <t>LOGCOM</t>
  </si>
  <si>
    <t>1465-363X</t>
  </si>
  <si>
    <t>0955-792X</t>
  </si>
  <si>
    <t>Journal of Logic and Computation</t>
  </si>
  <si>
    <t>academic.oup.com/forestscience</t>
  </si>
  <si>
    <t>FORSCI</t>
  </si>
  <si>
    <t>1938-3738</t>
  </si>
  <si>
    <t>0015-749X</t>
  </si>
  <si>
    <t>Forest Science</t>
  </si>
  <si>
    <t>academic.oup.com/annhyg</t>
  </si>
  <si>
    <t>ANNHYG</t>
  </si>
  <si>
    <t>1475-3162</t>
  </si>
  <si>
    <t>0003-4878</t>
  </si>
  <si>
    <t>Annals of Work Exposures and Health</t>
  </si>
  <si>
    <t>academic.oup.com/ajj</t>
  </si>
  <si>
    <t>AJJURI</t>
  </si>
  <si>
    <t>2049-6494</t>
  </si>
  <si>
    <t>0065-8995</t>
  </si>
  <si>
    <t>The American Journal of Jurisprudence</t>
  </si>
  <si>
    <t>academic.oup.com/slr</t>
  </si>
  <si>
    <t>STALAW</t>
  </si>
  <si>
    <t>1464-3863</t>
  </si>
  <si>
    <t>0144-3593</t>
  </si>
  <si>
    <t>Statute Law Review</t>
  </si>
  <si>
    <t>academic.oup.com/idpl</t>
  </si>
  <si>
    <t>IDPLAW</t>
  </si>
  <si>
    <t>2044-4001</t>
  </si>
  <si>
    <t>2044-3994</t>
  </si>
  <si>
    <t>International Data Privacy Law</t>
  </si>
  <si>
    <t>academic.oup.com/mtp</t>
  </si>
  <si>
    <t>MTPERS</t>
  </si>
  <si>
    <t>2053-7387</t>
  </si>
  <si>
    <t>0734-6875</t>
  </si>
  <si>
    <t>Music Therapy Perspectives</t>
  </si>
  <si>
    <t>academic.oup.com/mollus</t>
  </si>
  <si>
    <t>MOLLUS</t>
  </si>
  <si>
    <t>1464-3766</t>
  </si>
  <si>
    <t>0260-1230</t>
  </si>
  <si>
    <t>Journal of Molluscan Studies</t>
  </si>
  <si>
    <t>academic.oup.com/forestry</t>
  </si>
  <si>
    <t>FORESJ</t>
  </si>
  <si>
    <t>1464-3626</t>
  </si>
  <si>
    <t>0015-752X</t>
  </si>
  <si>
    <t>Forestry: An International Journal of Forest Research</t>
  </si>
  <si>
    <t>academic.oup.com/astrogeo</t>
  </si>
  <si>
    <t>ASTROG</t>
  </si>
  <si>
    <t>1468-4004</t>
  </si>
  <si>
    <t>1366-8781</t>
  </si>
  <si>
    <t>Astronomy &amp; Geophysics</t>
  </si>
  <si>
    <t>academic.oup.com/ojlr</t>
  </si>
  <si>
    <t>OJLAWR</t>
  </si>
  <si>
    <t>2047-0789</t>
  </si>
  <si>
    <t>2047-0770</t>
  </si>
  <si>
    <t>Oxford Journal of Law and Religion</t>
  </si>
  <si>
    <t>academic.oup.com/lawfam</t>
  </si>
  <si>
    <t>LAWFAM</t>
  </si>
  <si>
    <t>1464-3707</t>
  </si>
  <si>
    <t>1360-9939</t>
  </si>
  <si>
    <t>International Journal of Law, Policy and the Family</t>
  </si>
  <si>
    <t>academic.oup.com/bybil</t>
  </si>
  <si>
    <t>BRYBIL</t>
  </si>
  <si>
    <t>2044-9437</t>
  </si>
  <si>
    <t>0068-2691</t>
  </si>
  <si>
    <t>British Yearbook of International Law</t>
  </si>
  <si>
    <t>academic.oup.com/ajlh</t>
  </si>
  <si>
    <t>AJLHIS</t>
  </si>
  <si>
    <t>2161-797X</t>
  </si>
  <si>
    <t>0002-9319</t>
  </si>
  <si>
    <t>American Journal of Legal History</t>
  </si>
  <si>
    <t>academic.oup.com/lpr</t>
  </si>
  <si>
    <t>LAWPRJ</t>
  </si>
  <si>
    <t>1470-840X</t>
  </si>
  <si>
    <t>1470-8396</t>
  </si>
  <si>
    <t>Law, Probability &amp; Risk</t>
  </si>
  <si>
    <t>academic.oup.com/plankt</t>
  </si>
  <si>
    <t>PLANKT</t>
  </si>
  <si>
    <t>1464-3774</t>
  </si>
  <si>
    <t>0142-7873</t>
  </si>
  <si>
    <t>Journal of Plankton Research</t>
  </si>
  <si>
    <t>academic.oup.com/jwelb</t>
  </si>
  <si>
    <t>JWELAB</t>
  </si>
  <si>
    <t>1754-9965</t>
  </si>
  <si>
    <t>1754-9957</t>
  </si>
  <si>
    <t>The Journal of World Energy Law &amp; Business</t>
  </si>
  <si>
    <t>academic.oup.com/cjcl</t>
  </si>
  <si>
    <t>CJCLAW</t>
  </si>
  <si>
    <t>2050-4810</t>
  </si>
  <si>
    <t>2050-4802</t>
  </si>
  <si>
    <t>The Chinese Journal of Comparative Law</t>
  </si>
  <si>
    <t>academic.oup.com/jids</t>
  </si>
  <si>
    <t>JNLIDS</t>
  </si>
  <si>
    <t>2040-3593</t>
  </si>
  <si>
    <t>2040-3585</t>
  </si>
  <si>
    <t>Journal of International Dispute Settlement</t>
  </si>
  <si>
    <t>academic.oup.com/jhrp</t>
  </si>
  <si>
    <t>JHUMAN</t>
  </si>
  <si>
    <t>1757-9627</t>
  </si>
  <si>
    <t>1757-9619</t>
  </si>
  <si>
    <t>Journal of Human Rights Practice</t>
  </si>
  <si>
    <t>academic.oup.com/arbitration</t>
  </si>
  <si>
    <t>ARBINT</t>
  </si>
  <si>
    <t>1875-8398</t>
  </si>
  <si>
    <t>0957-0411</t>
  </si>
  <si>
    <t>Arbitration International</t>
  </si>
  <si>
    <t>academic.oup.com/workar</t>
  </si>
  <si>
    <t>WORKAR</t>
  </si>
  <si>
    <t>2054-4650</t>
  </si>
  <si>
    <t>2054-4642</t>
  </si>
  <si>
    <r>
      <t xml:space="preserve">Work, Aging and Retirement - </t>
    </r>
    <r>
      <rPr>
        <b/>
        <sz val="10"/>
        <rFont val="Calibri"/>
        <family val="2"/>
        <scheme val="minor"/>
      </rPr>
      <t>NEW IN 2019</t>
    </r>
  </si>
  <si>
    <t>AUKJNL</t>
  </si>
  <si>
    <t>1938-4254</t>
  </si>
  <si>
    <t>0004-8038</t>
  </si>
  <si>
    <r>
      <t xml:space="preserve">The Auk: Ornithological Advances - </t>
    </r>
    <r>
      <rPr>
        <b/>
        <sz val="10"/>
        <rFont val="Calibri"/>
        <family val="2"/>
        <scheme val="minor"/>
      </rPr>
      <t>NEW IN 2019</t>
    </r>
  </si>
  <si>
    <t>https://academic.oup.com/pch</t>
  </si>
  <si>
    <t>PCHEAL</t>
  </si>
  <si>
    <t>1918-1485</t>
  </si>
  <si>
    <t>1205-7088</t>
  </si>
  <si>
    <t>Paediatrics &amp; Child Health</t>
  </si>
  <si>
    <t>academic.oup.com/petrology</t>
  </si>
  <si>
    <t>PETROJ</t>
  </si>
  <si>
    <t>1460-2415</t>
  </si>
  <si>
    <t>0022-3530</t>
  </si>
  <si>
    <t>Journal of Petrology</t>
  </si>
  <si>
    <t>academic.oup.com/tandt</t>
  </si>
  <si>
    <t>TRUTRU</t>
  </si>
  <si>
    <t>1752-2110</t>
  </si>
  <si>
    <t>1363-1780</t>
  </si>
  <si>
    <t>Trusts &amp; Trustees</t>
  </si>
  <si>
    <t>academic.oup.com/rpc</t>
  </si>
  <si>
    <t>RPCASE</t>
  </si>
  <si>
    <t>1756-1000</t>
  </si>
  <si>
    <t>0080-1364</t>
  </si>
  <si>
    <t>Reports of Patent, Design and Trade Mark Cases</t>
  </si>
  <si>
    <t>academic.oup.com/clp</t>
  </si>
  <si>
    <t>CLPROB</t>
  </si>
  <si>
    <t>2044-8422</t>
  </si>
  <si>
    <t>0070-1998</t>
  </si>
  <si>
    <t>Current Legal Problems</t>
  </si>
  <si>
    <t>CONDOR</t>
  </si>
  <si>
    <t>1938-5129</t>
  </si>
  <si>
    <t>0010-5422</t>
  </si>
  <si>
    <r>
      <t xml:space="preserve">The Condor: Ornithological Applications - </t>
    </r>
    <r>
      <rPr>
        <b/>
        <sz val="10"/>
        <rFont val="Calibri"/>
        <family val="2"/>
        <scheme val="minor"/>
      </rPr>
      <t>NEW IN 2019</t>
    </r>
  </si>
  <si>
    <t>academic.oup.com/imaiai</t>
  </si>
  <si>
    <t>IMAIAI</t>
  </si>
  <si>
    <t>2049-8772</t>
  </si>
  <si>
    <t>2049-8764</t>
  </si>
  <si>
    <r>
      <t xml:space="preserve">Information and Inference: a journal of the IMA - </t>
    </r>
    <r>
      <rPr>
        <b/>
        <sz val="10"/>
        <color theme="1"/>
        <rFont val="Calibri"/>
        <family val="2"/>
        <scheme val="minor"/>
      </rPr>
      <t>NEW IN 2019</t>
    </r>
  </si>
  <si>
    <t>academic.oup.com/ppar</t>
  </si>
  <si>
    <t>PPAREP</t>
  </si>
  <si>
    <t>2053-4892</t>
  </si>
  <si>
    <t>1055-3037</t>
  </si>
  <si>
    <t>Public Policy and Aging Report</t>
  </si>
  <si>
    <t>Oxford University Press</t>
  </si>
  <si>
    <t>Oxford journals</t>
  </si>
  <si>
    <t>Paket "STM", Teilbetrag TB 91b</t>
  </si>
  <si>
    <t>academic.oup.com/jigpal</t>
  </si>
  <si>
    <t>JIGPAL</t>
  </si>
  <si>
    <t>1368-9894</t>
  </si>
  <si>
    <t>1367-0751</t>
  </si>
  <si>
    <t>Logic Journal of the IGPL</t>
  </si>
  <si>
    <t>Paket "STM", Teilbetrag TB 91a</t>
  </si>
  <si>
    <t>academic.oup.com/jogf</t>
  </si>
  <si>
    <t>JOFORE</t>
  </si>
  <si>
    <t>1938-3746</t>
  </si>
  <si>
    <t>0022-1201</t>
  </si>
  <si>
    <t>Journal of Forestry</t>
  </si>
  <si>
    <t>Paket "STM", Teilbetrag TB 88</t>
  </si>
  <si>
    <t>Paket "STM", Teilbetrag TB 80</t>
  </si>
  <si>
    <t>Paket "STM", Teilbetrag TB 71</t>
  </si>
  <si>
    <t>academic.oup.com/jiplp</t>
  </si>
  <si>
    <t>JIPLAP</t>
  </si>
  <si>
    <t>1747-1540</t>
  </si>
  <si>
    <t>1747-1532</t>
  </si>
  <si>
    <t>Journal of Intellectual Property Law &amp; Practice</t>
  </si>
  <si>
    <t>Paket "Law"</t>
  </si>
  <si>
    <t>Preis pro Download pdf</t>
  </si>
  <si>
    <t>Preis pro Download Total</t>
  </si>
  <si>
    <t>Reporting Period PDF</t>
  </si>
  <si>
    <t>Law</t>
  </si>
  <si>
    <t>STM (Medicine, Life Science, Maths &amp;Physical Science)</t>
  </si>
  <si>
    <t>Website</t>
  </si>
  <si>
    <t>ADV Code</t>
  </si>
  <si>
    <t>Journals 2019</t>
  </si>
  <si>
    <t>1468-0297</t>
  </si>
  <si>
    <t>Oxford University Press¡Macmillan¡Cambridge Univ. Press¡Blackwell</t>
  </si>
  <si>
    <t>¬The economic journal</t>
  </si>
  <si>
    <t>Royal Economic Society ¬[Herausgebendes Organ]</t>
  </si>
  <si>
    <t>(01/20)-(12/20)   p+o</t>
  </si>
  <si>
    <t>0013-0133</t>
  </si>
  <si>
    <t>Oxford Academic</t>
  </si>
  <si>
    <t>The Economic Journal</t>
  </si>
  <si>
    <t>0034-6527</t>
  </si>
  <si>
    <t>Oxford Univ. Press¡Soc.¡Oliver and Boyd¡Longman</t>
  </si>
  <si>
    <t>¬The review of economic studies</t>
  </si>
  <si>
    <t>184</t>
  </si>
  <si>
    <t>1467-937X</t>
  </si>
  <si>
    <t>The Review of Economic Studies</t>
  </si>
  <si>
    <t>0013-8215</t>
  </si>
  <si>
    <t>Oxford Univ. Press¡Oxford Univ. Press</t>
  </si>
  <si>
    <t>English</t>
  </si>
  <si>
    <t>English Association ¬[Herausgebendes Organ]</t>
  </si>
  <si>
    <t>(01/20)-(12/20)  p+o Membership</t>
  </si>
  <si>
    <t>1756-1124</t>
  </si>
  <si>
    <t>English: Journal of the English Association</t>
  </si>
  <si>
    <t>1542-4766</t>
  </si>
  <si>
    <t>Oxford University Press¡MIT Press¡Wiley Blackwell</t>
  </si>
  <si>
    <t>Journal of the European Economic Association</t>
  </si>
  <si>
    <t>European Economic Association</t>
  </si>
  <si>
    <t>18(01/20)-18(12/20)  p+o</t>
  </si>
  <si>
    <t>98</t>
  </si>
  <si>
    <t>1542-4774</t>
  </si>
  <si>
    <t>0093-5301</t>
  </si>
  <si>
    <t>Oxford University Press¡Lancaster¡Univ. of Chicago Press</t>
  </si>
  <si>
    <t>Journal of consumer research</t>
  </si>
  <si>
    <t>46(06/19)-46(05/20) p+o</t>
  </si>
  <si>
    <t>426</t>
  </si>
  <si>
    <t>1537-5277</t>
  </si>
  <si>
    <t>Journal of Consumer Research</t>
  </si>
  <si>
    <t>0020-5850</t>
  </si>
  <si>
    <t>Oxford University Press¡Oxford Univ. Press¡Butterworth</t>
  </si>
  <si>
    <t>International affairs</t>
  </si>
  <si>
    <t>Royal Institute of International Affairs ¬[Herausgebendes Organ]</t>
  </si>
  <si>
    <t>96(01/20)-96(12/20)  p+o</t>
  </si>
  <si>
    <t>236</t>
  </si>
  <si>
    <t>1468-2346</t>
  </si>
  <si>
    <t>International Affairs</t>
  </si>
  <si>
    <t>0266-4658</t>
  </si>
  <si>
    <t>Oxford Univ. Press¡Cambridge Univ. Press¡Blackwell¡Wiley</t>
  </si>
  <si>
    <t>Economic policy</t>
  </si>
  <si>
    <t>35(01/20)-35(12/20)   p+o</t>
  </si>
  <si>
    <t>1468-0327</t>
  </si>
  <si>
    <t>Economic Policy</t>
  </si>
  <si>
    <t>0033-5533</t>
  </si>
  <si>
    <t>Univ. Press¡Harvard Univ. Press¡Wiley¡MIT Press</t>
  </si>
  <si>
    <t>¬The quarterly journal of economics</t>
  </si>
  <si>
    <t>Vol.135 (2020) p + o</t>
  </si>
  <si>
    <t>560</t>
  </si>
  <si>
    <t>1531-4650</t>
  </si>
  <si>
    <t>The Quarterly Journal of Economics</t>
  </si>
  <si>
    <t>2053-4841</t>
  </si>
  <si>
    <t>Oxford Univ. Press</t>
  </si>
  <si>
    <t>Journal of financial regulation</t>
  </si>
  <si>
    <t>6(01/20)-6(12/20) p+o</t>
  </si>
  <si>
    <t>2053-4833</t>
  </si>
  <si>
    <t>Journal of Financial Regulation</t>
  </si>
  <si>
    <t>2055-7671</t>
  </si>
  <si>
    <t>Digital scholarship in the humanities</t>
  </si>
  <si>
    <t>Zugriff 2020   34(01/20)-35(12/20)</t>
  </si>
  <si>
    <t>85</t>
  </si>
  <si>
    <t>1477-4615</t>
  </si>
  <si>
    <t>0268-1145</t>
  </si>
  <si>
    <t>Digital Scholarship in the Humanities</t>
  </si>
  <si>
    <t>THE JAPANESE ECONOMIC REVIEW</t>
  </si>
  <si>
    <t>1468-5876</t>
  </si>
  <si>
    <t>1352-4739</t>
  </si>
  <si>
    <t>JERE</t>
  </si>
  <si>
    <t>THE HISTORIAN</t>
  </si>
  <si>
    <t>1540-6563</t>
  </si>
  <si>
    <t>0018-2370</t>
  </si>
  <si>
    <t>HISN</t>
  </si>
  <si>
    <t>LONDON BUSINESS SCHOOL REVIEW</t>
  </si>
  <si>
    <t>2057-1615</t>
  </si>
  <si>
    <t>2057-1607</t>
  </si>
  <si>
    <t>BUSR</t>
  </si>
  <si>
    <t>JOURNAL OF SMALL BUSINESS MANAGEMENT</t>
  </si>
  <si>
    <t>1540-627X</t>
  </si>
  <si>
    <t>0047-2778</t>
  </si>
  <si>
    <t>JSBM</t>
  </si>
  <si>
    <t>HYPATIA</t>
  </si>
  <si>
    <t>1527-2001</t>
  </si>
  <si>
    <t>0887-5367</t>
  </si>
  <si>
    <t>HYPA</t>
  </si>
  <si>
    <t>HISTORICAL RESEARCH</t>
  </si>
  <si>
    <t>1468-2281</t>
  </si>
  <si>
    <t>0950-3471</t>
  </si>
  <si>
    <t>HISR</t>
  </si>
  <si>
    <t>GERMAN RESEARCH</t>
  </si>
  <si>
    <t>1522-2322</t>
  </si>
  <si>
    <t>0172-1526</t>
  </si>
  <si>
    <t>GERM</t>
  </si>
  <si>
    <t>2058</t>
  </si>
  <si>
    <t>GERMAN ECONOMIC REVIEW</t>
  </si>
  <si>
    <t>1468-0475</t>
  </si>
  <si>
    <t>1465-6485</t>
  </si>
  <si>
    <t>GEER</t>
  </si>
  <si>
    <t>ECOLOGICAL SOLUTIONS AND EVIDENCE</t>
  </si>
  <si>
    <t>2688-8319</t>
  </si>
  <si>
    <t>ESO3</t>
  </si>
  <si>
    <t>BJUI COMPASS</t>
  </si>
  <si>
    <t>2688-4526</t>
  </si>
  <si>
    <t>BCO2</t>
  </si>
  <si>
    <t>CANCER COMMUNICATION</t>
  </si>
  <si>
    <t>2523-3548</t>
  </si>
  <si>
    <t>CAC2</t>
  </si>
  <si>
    <t>EJHAEM</t>
  </si>
  <si>
    <t>2688-6146</t>
  </si>
  <si>
    <t>JHA2</t>
  </si>
  <si>
    <t>SMALL STRUCTURES</t>
  </si>
  <si>
    <t>2688-4062</t>
  </si>
  <si>
    <t>SSTR</t>
  </si>
  <si>
    <t>E506</t>
  </si>
  <si>
    <t>JOURNAL OF THE AMERICAN COLLEGE OF EMERGENCY PHYSICIANS OPEN</t>
  </si>
  <si>
    <t>2668-1152</t>
  </si>
  <si>
    <t>EMP2</t>
  </si>
  <si>
    <t>AGING AND CANCER</t>
  </si>
  <si>
    <t>2643-8909</t>
  </si>
  <si>
    <t>AAC2</t>
  </si>
  <si>
    <t>ALZHEIMER'S &amp; DEMENTIA: TRANSLATIONAL RESEARCH &amp; CLINICAL INTERVENTIONS</t>
  </si>
  <si>
    <t>2352-8737</t>
  </si>
  <si>
    <t>TRC2</t>
  </si>
  <si>
    <t>ALZHEIMER'S &amp; DEMENTIA: DIAGNOSIS, ASSESSMENT &amp; DISEASE MONITORING</t>
  </si>
  <si>
    <t>2352-8729</t>
  </si>
  <si>
    <t>DAD2</t>
  </si>
  <si>
    <t>VADOSE ZONE JOURNAL</t>
  </si>
  <si>
    <t>1539-1663</t>
  </si>
  <si>
    <t>VZJ2</t>
  </si>
  <si>
    <t>URBAN AGRICULTURE &amp; REGIONAL FOOD SYSTEMS</t>
  </si>
  <si>
    <t>2575-1220</t>
  </si>
  <si>
    <t>UAR2</t>
  </si>
  <si>
    <t>THE PLANT GENOME</t>
  </si>
  <si>
    <t>1940-3372</t>
  </si>
  <si>
    <t>TPG2</t>
  </si>
  <si>
    <t>THE PLANT PHENOME JOURNAL</t>
  </si>
  <si>
    <t>2578-2703</t>
  </si>
  <si>
    <t>PPJ2</t>
  </si>
  <si>
    <t>AGROSYSTEMS, GEOSCIENCES &amp; ENVIRONMENT</t>
  </si>
  <si>
    <t>2639-6696</t>
  </si>
  <si>
    <t>AGG2</t>
  </si>
  <si>
    <t>AGRICULTURAL &amp; ENVIRONMENTAL LETTERS</t>
  </si>
  <si>
    <t>2471-9625</t>
  </si>
  <si>
    <t>AEL2</t>
  </si>
  <si>
    <t>SOIL SCIENCE SOCIETY OF AMERICA JOURNAL</t>
  </si>
  <si>
    <t>1435-0661</t>
  </si>
  <si>
    <t>SAJ2</t>
  </si>
  <si>
    <t>PHOTONICSVIEWS</t>
  </si>
  <si>
    <t>2626-1308</t>
  </si>
  <si>
    <t>2626-1294</t>
  </si>
  <si>
    <t>PHVS</t>
  </si>
  <si>
    <t>2405</t>
  </si>
  <si>
    <t>NATURAL SCIENCES EDUCATION</t>
  </si>
  <si>
    <t>2168-8281</t>
  </si>
  <si>
    <t>NSE2</t>
  </si>
  <si>
    <t>MATHEMATIKA</t>
  </si>
  <si>
    <t>2041-7942</t>
  </si>
  <si>
    <t>0025-5793</t>
  </si>
  <si>
    <t>MTK</t>
  </si>
  <si>
    <t>JOURNAL OF PLANT REGISTRATIONS</t>
  </si>
  <si>
    <t>1940-3496</t>
  </si>
  <si>
    <t>PLR2</t>
  </si>
  <si>
    <t>JOURNAL OF ENVIRONMENTAL QUALITY</t>
  </si>
  <si>
    <t>1537-2537</t>
  </si>
  <si>
    <t>JEQ2</t>
  </si>
  <si>
    <t>JOURNAL OF DENTAL EDUCATION</t>
  </si>
  <si>
    <t>1930-7837</t>
  </si>
  <si>
    <t>0022-0337</t>
  </si>
  <si>
    <t>JDD</t>
  </si>
  <si>
    <t>INTERNATIONAL JOURNAL OF DEVELOPMENTAL NEUROSCIENCE</t>
  </si>
  <si>
    <t>1873-474X</t>
  </si>
  <si>
    <t>0736-5748</t>
  </si>
  <si>
    <t>JDN</t>
  </si>
  <si>
    <t>FEMINIST ANTHROPOLOGIST</t>
  </si>
  <si>
    <t>2643-7961</t>
  </si>
  <si>
    <t>FEA2</t>
  </si>
  <si>
    <t>THE FASEB JOURNAL</t>
  </si>
  <si>
    <t>1530-6860</t>
  </si>
  <si>
    <t>FSB2</t>
  </si>
  <si>
    <t>THE CURRICULUM JOURNAL</t>
  </si>
  <si>
    <t>1469-3704</t>
  </si>
  <si>
    <t>0958-5176</t>
  </si>
  <si>
    <t>CURJ</t>
  </si>
  <si>
    <t>CSA NEWS</t>
  </si>
  <si>
    <t>2325-3584</t>
  </si>
  <si>
    <t>1529-9163</t>
  </si>
  <si>
    <t>CSAN</t>
  </si>
  <si>
    <t>CROPS &amp; SOILS</t>
  </si>
  <si>
    <t>2325-3606</t>
  </si>
  <si>
    <t>0162-5098</t>
  </si>
  <si>
    <t>CRSO</t>
  </si>
  <si>
    <t>CROP, FORAGE &amp; TURFGRASS MANAGEMENT</t>
  </si>
  <si>
    <t>2374-3832</t>
  </si>
  <si>
    <t>CFT2</t>
  </si>
  <si>
    <t>CROP SCIENCE</t>
  </si>
  <si>
    <t>1435-0653</t>
  </si>
  <si>
    <t>CSC2</t>
  </si>
  <si>
    <t>APPLIED ECONOMIC PERSPECTIVES AND POLICY</t>
  </si>
  <si>
    <t>2040-5804</t>
  </si>
  <si>
    <t>2040-5790</t>
  </si>
  <si>
    <t>AEPP</t>
  </si>
  <si>
    <t>AMERICAN JOURNAL OF AGRICULTURAL ECONOMICS</t>
  </si>
  <si>
    <t>1467-8276</t>
  </si>
  <si>
    <t>0002-9092</t>
  </si>
  <si>
    <t>AJAE</t>
  </si>
  <si>
    <t>ALZHEIMER'S &amp; DEMENTIA</t>
  </si>
  <si>
    <t>1552-5279</t>
  </si>
  <si>
    <t>1552-5260</t>
  </si>
  <si>
    <t>ALZ</t>
  </si>
  <si>
    <t>AGRONOMY JOURNAL</t>
  </si>
  <si>
    <t>1435-0645</t>
  </si>
  <si>
    <t>AGJ2</t>
  </si>
  <si>
    <t>ZYGON</t>
  </si>
  <si>
    <t>1467-9744</t>
  </si>
  <si>
    <t>0591-2385</t>
  </si>
  <si>
    <t>ZYGO</t>
  </si>
  <si>
    <t>ZOONOSES AND PUBLIC HEALTH</t>
  </si>
  <si>
    <t>1863-2378</t>
  </si>
  <si>
    <t>1863-1959</t>
  </si>
  <si>
    <t>ZPH</t>
  </si>
  <si>
    <t>ZOOLOGICA SCRIPTA</t>
  </si>
  <si>
    <t>1463-6409</t>
  </si>
  <si>
    <t>0300-3256</t>
  </si>
  <si>
    <t>ZSC</t>
  </si>
  <si>
    <t>ZOO BIOLOGY</t>
  </si>
  <si>
    <t>1098-2361</t>
  </si>
  <si>
    <t>0733-3188</t>
  </si>
  <si>
    <t>ZOO</t>
  </si>
  <si>
    <t>ZAMM-ZEITSCHRIFT FUER ANGEWANDTE MATHEMATIK UND MECHANIK</t>
  </si>
  <si>
    <t>1521-4001</t>
  </si>
  <si>
    <t>0044-2267</t>
  </si>
  <si>
    <t>ZAMM</t>
  </si>
  <si>
    <t>2233</t>
  </si>
  <si>
    <t>ZAAC-JOURNAL OF INORGANIC AND GENERAL CHEMISTRY</t>
  </si>
  <si>
    <t>1521-3749</t>
  </si>
  <si>
    <t>0044-2313</t>
  </si>
  <si>
    <t>ZAAC</t>
  </si>
  <si>
    <t>2260</t>
  </si>
  <si>
    <t>YEAST</t>
  </si>
  <si>
    <t>1097-0061</t>
  </si>
  <si>
    <t>0749-503X</t>
  </si>
  <si>
    <t>YEA</t>
  </si>
  <si>
    <t>X-RAY SPECTROMETRY</t>
  </si>
  <si>
    <t>1097-4539</t>
  </si>
  <si>
    <t>0049-8246</t>
  </si>
  <si>
    <t>XRS</t>
  </si>
  <si>
    <t>XENOTRANSPLANTATION</t>
  </si>
  <si>
    <t>1399-3089</t>
  </si>
  <si>
    <t>0908-665X</t>
  </si>
  <si>
    <t>XEN</t>
  </si>
  <si>
    <t>WOUND REPAIR AND REGENERATION</t>
  </si>
  <si>
    <t>1524-475X</t>
  </si>
  <si>
    <t>1067-1927</t>
  </si>
  <si>
    <t>WRR</t>
  </si>
  <si>
    <t>WORLD WATER POLICY</t>
  </si>
  <si>
    <t>2639-541X</t>
  </si>
  <si>
    <t>WWP2</t>
  </si>
  <si>
    <t>WORLD VIEWS ON EVIDENCE-BASED NURSING</t>
  </si>
  <si>
    <t>1741-6787</t>
  </si>
  <si>
    <t>1545-102X</t>
  </si>
  <si>
    <t>WVN</t>
  </si>
  <si>
    <t>WORLD OIL TRADE</t>
  </si>
  <si>
    <t>1467-9728</t>
  </si>
  <si>
    <t>0950-1029</t>
  </si>
  <si>
    <t>WOT</t>
  </si>
  <si>
    <t>WORLD MEDICAL &amp; HEALTH POLICY</t>
  </si>
  <si>
    <t>1948-4682</t>
  </si>
  <si>
    <t>WMH3</t>
  </si>
  <si>
    <t>WORLD FOOD POLICY</t>
  </si>
  <si>
    <t>2372-8639</t>
  </si>
  <si>
    <t>WFP2</t>
  </si>
  <si>
    <t>WORLD ENGLISHES</t>
  </si>
  <si>
    <t>1467-971X</t>
  </si>
  <si>
    <t>0883-2919</t>
  </si>
  <si>
    <t>WENG</t>
  </si>
  <si>
    <t>WORLD BANKING ABSTRACTS</t>
  </si>
  <si>
    <t>1467-9698</t>
  </si>
  <si>
    <t>0265-9484</t>
  </si>
  <si>
    <t>WOBA</t>
  </si>
  <si>
    <t>WOMEN IN HIGHER EDUCATION</t>
  </si>
  <si>
    <t>2331-5466</t>
  </si>
  <si>
    <t>1060-8303</t>
  </si>
  <si>
    <t>WHE</t>
  </si>
  <si>
    <t>WIND ENERGY</t>
  </si>
  <si>
    <t>1099-1824</t>
  </si>
  <si>
    <t>1095-4244</t>
  </si>
  <si>
    <t>WE</t>
  </si>
  <si>
    <t>WILMOTT MAGAZINE</t>
  </si>
  <si>
    <t>1541-8286</t>
  </si>
  <si>
    <t>1540-6962</t>
  </si>
  <si>
    <t>WILM</t>
  </si>
  <si>
    <t>WILEY INTERDISCIPLINARY REVIEWS: WATER</t>
  </si>
  <si>
    <t>2049-1948</t>
  </si>
  <si>
    <t>WAT2</t>
  </si>
  <si>
    <t>WILEY INTERDISCIPLINARY REVIEWS: SYSTEMS BIOLOGY AND MEDICINE</t>
  </si>
  <si>
    <t>1939-005X</t>
  </si>
  <si>
    <t>1939-5094</t>
  </si>
  <si>
    <t>WSBM</t>
  </si>
  <si>
    <t>WILEY INTERDISCIPLINARY REVIEWS: RNA</t>
  </si>
  <si>
    <t>1757-7012</t>
  </si>
  <si>
    <t>1757-7004</t>
  </si>
  <si>
    <t>WRNA</t>
  </si>
  <si>
    <t>WILEY INTERDISCIPLINARY REVIEWS: NANOMEDICINE AND NANOBIOTECHNOLOGY</t>
  </si>
  <si>
    <t>1939-0041</t>
  </si>
  <si>
    <t>1939-5116</t>
  </si>
  <si>
    <t>WNAN</t>
  </si>
  <si>
    <t>WILEY INTERDISCIPLINARY REVIEWS: FORENSIC SCIENCE</t>
  </si>
  <si>
    <t>2573-9468</t>
  </si>
  <si>
    <t>WFS2</t>
  </si>
  <si>
    <t>WILEY INTERDISCIPLINARY REVIEWS: ENERGY AND ENVIRONMENT</t>
  </si>
  <si>
    <t>2041-840X</t>
  </si>
  <si>
    <t>2041-8396</t>
  </si>
  <si>
    <t>WENE</t>
  </si>
  <si>
    <t>WILEY INTERDISCIPLINARY REVIEWS: DEVELOPMENTAL BIOLOGY</t>
  </si>
  <si>
    <t>1759-7692</t>
  </si>
  <si>
    <t>1759-7684</t>
  </si>
  <si>
    <t>WDEV</t>
  </si>
  <si>
    <t>WILEY INTERDISCIPLINARY REVIEWS: DATA MINING AND KNOWLEDGE DISCOVERY</t>
  </si>
  <si>
    <t>1942-4795</t>
  </si>
  <si>
    <t>1942-4787</t>
  </si>
  <si>
    <t>WIDM</t>
  </si>
  <si>
    <t>WILEY INTERDISCIPLINARY REVIEWS: COMPUTATIONAL STATISTICS</t>
  </si>
  <si>
    <t>1939-0068</t>
  </si>
  <si>
    <t>1939-5108</t>
  </si>
  <si>
    <t>WICS</t>
  </si>
  <si>
    <t>WILEY INTERDISCIPLINARY REVIEWS: COMPUTATIONAL MOLECULAR SCIENCE</t>
  </si>
  <si>
    <t>1759-0884</t>
  </si>
  <si>
    <t>1759-0876</t>
  </si>
  <si>
    <t>WCMS</t>
  </si>
  <si>
    <t>WILEY INTERDISCIPLINARY REVIEWS: COGNITIVE SCIENCE</t>
  </si>
  <si>
    <t>1939-5086</t>
  </si>
  <si>
    <t>1939-5078</t>
  </si>
  <si>
    <t>WCS</t>
  </si>
  <si>
    <t>WILEY INTERDISCIPLINARY REVIEWS: CLIMATE CHANGE</t>
  </si>
  <si>
    <t>1757-7799</t>
  </si>
  <si>
    <t>1757-7780</t>
  </si>
  <si>
    <t>WCC</t>
  </si>
  <si>
    <t>WILDLIFE MONOGRAPH</t>
  </si>
  <si>
    <t>1938-5455</t>
  </si>
  <si>
    <t>0084-0173</t>
  </si>
  <si>
    <t>WMON</t>
  </si>
  <si>
    <t>WEED RESEARCH</t>
  </si>
  <si>
    <t>1365-3180</t>
  </si>
  <si>
    <t>0043-1737</t>
  </si>
  <si>
    <t>WRE</t>
  </si>
  <si>
    <t>WEED BIOLOGY AND MANAGEMENT</t>
  </si>
  <si>
    <t>1445-6664</t>
  </si>
  <si>
    <t>1444-6162</t>
  </si>
  <si>
    <t>WBM</t>
  </si>
  <si>
    <t>WEATHER</t>
  </si>
  <si>
    <t>1477-8696</t>
  </si>
  <si>
    <t>0043-1656</t>
  </si>
  <si>
    <t>WEA</t>
  </si>
  <si>
    <t>WATER RESOURCES RESEARCH</t>
  </si>
  <si>
    <t>1944-7973</t>
  </si>
  <si>
    <t>0043-1397</t>
  </si>
  <si>
    <t>WRCR</t>
  </si>
  <si>
    <t>WATER ENVIRONEMENT RESEARCH</t>
  </si>
  <si>
    <t>1554-7531</t>
  </si>
  <si>
    <t>1061-4303</t>
  </si>
  <si>
    <t>WER</t>
  </si>
  <si>
    <t>WATER AND ENVIRONMENT JOURNAL</t>
  </si>
  <si>
    <t>1747-6593</t>
  </si>
  <si>
    <t>1747-6585</t>
  </si>
  <si>
    <t>WEJ</t>
  </si>
  <si>
    <t>VOX SANGUINIS</t>
  </si>
  <si>
    <t>1423-0410</t>
  </si>
  <si>
    <t>0042-9007</t>
  </si>
  <si>
    <t>VOX</t>
  </si>
  <si>
    <t>VISUAL ANTHROPOLOGY REVIEW</t>
  </si>
  <si>
    <t>1548-7458</t>
  </si>
  <si>
    <t>1058-7187</t>
  </si>
  <si>
    <t>VAR</t>
  </si>
  <si>
    <t>VETERINARY SURGERY</t>
  </si>
  <si>
    <t>1532-950X</t>
  </si>
  <si>
    <t>0161-3499</t>
  </si>
  <si>
    <t>VSU</t>
  </si>
  <si>
    <t>VETERINARY RADIOLOGY &amp; ULTRASOUND</t>
  </si>
  <si>
    <t>1740-8261</t>
  </si>
  <si>
    <t>1058-8183</t>
  </si>
  <si>
    <t>VRU</t>
  </si>
  <si>
    <t>VETERINARY OPHTHALMOLOGY</t>
  </si>
  <si>
    <t>1463-5224</t>
  </si>
  <si>
    <t>1463-5216</t>
  </si>
  <si>
    <t>VOP</t>
  </si>
  <si>
    <t>VETERINARY MEDICINE AND SCIENCE</t>
  </si>
  <si>
    <t>2053-1095</t>
  </si>
  <si>
    <t>VMS3</t>
  </si>
  <si>
    <t>VETERINARY DERMATOLOGY</t>
  </si>
  <si>
    <t>1365-3164</t>
  </si>
  <si>
    <t>0959-4493</t>
  </si>
  <si>
    <t>VDE</t>
  </si>
  <si>
    <t>VETERINARY CLINICAL PATHOLOGY</t>
  </si>
  <si>
    <t>1939-165X</t>
  </si>
  <si>
    <t>0275-6382</t>
  </si>
  <si>
    <t>VCP</t>
  </si>
  <si>
    <t>VETERINARY AND COMPARATIVE ONCOLOGY</t>
  </si>
  <si>
    <t>1476-5829</t>
  </si>
  <si>
    <t>1476-5810</t>
  </si>
  <si>
    <t>VCO</t>
  </si>
  <si>
    <t>VAKUUM IN FORSCHUNG UND PRAXIS</t>
  </si>
  <si>
    <t>1522-2454</t>
  </si>
  <si>
    <t>0947-076X</t>
  </si>
  <si>
    <t>VIPR</t>
  </si>
  <si>
    <t>2035</t>
  </si>
  <si>
    <t>ULTRASOUND IN OBSTETRICS &amp; GYNECOLOGY</t>
  </si>
  <si>
    <t>1469-0705</t>
  </si>
  <si>
    <t>0960-7692</t>
  </si>
  <si>
    <t>UOG</t>
  </si>
  <si>
    <t>TROPICAL MEDICINE &amp; INTERNATIONAL HEALTH</t>
  </si>
  <si>
    <t>1365-3156</t>
  </si>
  <si>
    <t>1360-2276</t>
  </si>
  <si>
    <t>TMI</t>
  </si>
  <si>
    <t>TRENDS IN UROLOGY AND MEN'S HEALTH</t>
  </si>
  <si>
    <t>2044-3749</t>
  </si>
  <si>
    <t>2044-3730</t>
  </si>
  <si>
    <t>TRE</t>
  </si>
  <si>
    <t>TRANSPLANT INTERNATIONAL</t>
  </si>
  <si>
    <t>1432-2277</t>
  </si>
  <si>
    <t>0934-0874</t>
  </si>
  <si>
    <t>TRI</t>
  </si>
  <si>
    <t>TRANSPLANT INFECTIOUS DISEASE</t>
  </si>
  <si>
    <t>1399-3062</t>
  </si>
  <si>
    <t>1398-2273</t>
  </si>
  <si>
    <t>TID</t>
  </si>
  <si>
    <t>TRANSLATIONAL BIOPHOTONICS</t>
  </si>
  <si>
    <t>2627-1850</t>
  </si>
  <si>
    <t>TBIO</t>
  </si>
  <si>
    <t>E510</t>
  </si>
  <si>
    <t>TRANSFUSION MEDICINE</t>
  </si>
  <si>
    <t>1365-3148</t>
  </si>
  <si>
    <t>0958-7578</t>
  </si>
  <si>
    <t>TME</t>
  </si>
  <si>
    <t>TRANSFUSION</t>
  </si>
  <si>
    <t>1537-2995</t>
  </si>
  <si>
    <t>0041-1132</t>
  </si>
  <si>
    <t>TRF</t>
  </si>
  <si>
    <t>TRANSFORMING ANTHROPOLOGY</t>
  </si>
  <si>
    <t>1548-7466</t>
  </si>
  <si>
    <t>1051-0559</t>
  </si>
  <si>
    <t>TRAA</t>
  </si>
  <si>
    <t>TRANSBOUNDARY AND EMERGING DISEASES</t>
  </si>
  <si>
    <t>1865-1682</t>
  </si>
  <si>
    <t>1865-1674</t>
  </si>
  <si>
    <t>TBED</t>
  </si>
  <si>
    <t>TRANSACTIONS ON EMERGING TELECOMMUNICATIONS TECHNOLOGIES</t>
  </si>
  <si>
    <t>2161-3915</t>
  </si>
  <si>
    <t>1124-318X</t>
  </si>
  <si>
    <t>ETT</t>
  </si>
  <si>
    <t>TRANSACTIONS OF THE PHILOLOGICAL SOCIETY</t>
  </si>
  <si>
    <t>1467-968X</t>
  </si>
  <si>
    <t>0079-1636</t>
  </si>
  <si>
    <t>TRPS</t>
  </si>
  <si>
    <t>TRANSACTIONS OF THE LONDON MATHEMATICAL SOCIETY</t>
  </si>
  <si>
    <t>2052-4986</t>
  </si>
  <si>
    <t>TLM3</t>
  </si>
  <si>
    <t>TRANSACTIONS OF THE INSTITUTE OF BRITISH GEOGRAPHERS</t>
  </si>
  <si>
    <t>1475-5661</t>
  </si>
  <si>
    <t>0020-2754</t>
  </si>
  <si>
    <t>TRAN</t>
  </si>
  <si>
    <t>TRANSACTIONS OF THE AMERICAN FISHERIES SOCIETY</t>
  </si>
  <si>
    <t>1548-8659</t>
  </si>
  <si>
    <t>0002-8487</t>
  </si>
  <si>
    <t>TAFS</t>
  </si>
  <si>
    <t>TRANSACTIONS IN GIS</t>
  </si>
  <si>
    <t>1467-9671</t>
  </si>
  <si>
    <t>1361-1682</t>
  </si>
  <si>
    <t>TGIS</t>
  </si>
  <si>
    <t>TRAFFIC</t>
  </si>
  <si>
    <t>1600-0854</t>
  </si>
  <si>
    <t>1398-9219</t>
  </si>
  <si>
    <t>TRA</t>
  </si>
  <si>
    <t>TRADITIONAL &amp; KAMPO MEDICINE</t>
  </si>
  <si>
    <t>2053-4515</t>
  </si>
  <si>
    <t>TKM2</t>
  </si>
  <si>
    <t>TOPICS IN COGNITIVE SCIENCE</t>
  </si>
  <si>
    <t>1756-8765</t>
  </si>
  <si>
    <t>1756-8757</t>
  </si>
  <si>
    <t>TOPS</t>
  </si>
  <si>
    <t>TIJDSCHRIFT VOOR ECONOMISCHE EN SOCIALE GEOGRAFIE</t>
  </si>
  <si>
    <t>1467-9663</t>
  </si>
  <si>
    <t>0040-747X</t>
  </si>
  <si>
    <t>TESG</t>
  </si>
  <si>
    <t>THUNDERBIRD INTERNATIONAL BUSINESS REVIEW</t>
  </si>
  <si>
    <t>1520-6874</t>
  </si>
  <si>
    <t>1096-4762</t>
  </si>
  <si>
    <t>TIE</t>
  </si>
  <si>
    <t>THORACIC CANCER</t>
  </si>
  <si>
    <t>1759-7714</t>
  </si>
  <si>
    <t>1759-7706</t>
  </si>
  <si>
    <t>TCA</t>
  </si>
  <si>
    <t>THERAPEUTIC APHERESIS AND DIALYSIS</t>
  </si>
  <si>
    <t>1744-9987</t>
  </si>
  <si>
    <t>1744-9979</t>
  </si>
  <si>
    <t>TAP</t>
  </si>
  <si>
    <t>THEORIA</t>
  </si>
  <si>
    <t>1755-2567</t>
  </si>
  <si>
    <t>0040-5825</t>
  </si>
  <si>
    <t>THEO</t>
  </si>
  <si>
    <t>THEORETICAL ECONOMICS</t>
  </si>
  <si>
    <t>1555-7561</t>
  </si>
  <si>
    <t>1933-6837</t>
  </si>
  <si>
    <t>THEC</t>
  </si>
  <si>
    <t>THE YALE REVIEW</t>
  </si>
  <si>
    <t>1467-9736</t>
  </si>
  <si>
    <t>0044-0124</t>
  </si>
  <si>
    <t>YREV</t>
  </si>
  <si>
    <t>THE WORLD ECONOMY</t>
  </si>
  <si>
    <t>1467-9701</t>
  </si>
  <si>
    <t>0378-5920</t>
  </si>
  <si>
    <t>TWEC</t>
  </si>
  <si>
    <t>THE VOLUNTEER MANAGEMENT REPORT</t>
  </si>
  <si>
    <t>2325-8578</t>
  </si>
  <si>
    <t>1091-3777</t>
  </si>
  <si>
    <t>VMR</t>
  </si>
  <si>
    <t>THE SUCCESSFUL REGISTRAR</t>
  </si>
  <si>
    <t>1943-7560</t>
  </si>
  <si>
    <t>1534-7710</t>
  </si>
  <si>
    <t>TSR</t>
  </si>
  <si>
    <t>THE STRUCTURAL DESIGN OF TALL AND SPECIAL BUILDINGS</t>
  </si>
  <si>
    <t>1541-7808</t>
  </si>
  <si>
    <t>1541-7794</t>
  </si>
  <si>
    <t>TAL</t>
  </si>
  <si>
    <t>THE SOUTHERN JOURNAL OF PHILOSOPHY</t>
  </si>
  <si>
    <t>2041-6962</t>
  </si>
  <si>
    <t>0038-4283</t>
  </si>
  <si>
    <t>SJP</t>
  </si>
  <si>
    <t>THE SOUTH AFRICAN JOURNAL OF ECONOMICS</t>
  </si>
  <si>
    <t>1813-6982</t>
  </si>
  <si>
    <t>0038-2280</t>
  </si>
  <si>
    <t>SAJE</t>
  </si>
  <si>
    <t>THE SCANDINAVIAN JOURNAL OF ECONOMICS</t>
  </si>
  <si>
    <t>1467-9442</t>
  </si>
  <si>
    <t>0347-0520</t>
  </si>
  <si>
    <t>SJOE</t>
  </si>
  <si>
    <t>THE RUSSIAN REVIEW</t>
  </si>
  <si>
    <t>1467-9434</t>
  </si>
  <si>
    <t>0036-0341</t>
  </si>
  <si>
    <t>RUSS</t>
  </si>
  <si>
    <t>THE READING TEACHER</t>
  </si>
  <si>
    <t>1936-2714</t>
  </si>
  <si>
    <t>0034-0561</t>
  </si>
  <si>
    <t>TRTR</t>
  </si>
  <si>
    <t>THE RAND JOURNAL OF ECONOMICS</t>
  </si>
  <si>
    <t>1756-2171</t>
  </si>
  <si>
    <t>0741-6261</t>
  </si>
  <si>
    <t>RAND</t>
  </si>
  <si>
    <t>THE QUARTERLY JOURNAL OF THE ROYAL METEOROLOGICAL SOCIETY</t>
  </si>
  <si>
    <t>1477-870X</t>
  </si>
  <si>
    <t>0035-9009</t>
  </si>
  <si>
    <t>QJ</t>
  </si>
  <si>
    <t>THE PROSTATE</t>
  </si>
  <si>
    <t>1097-0045</t>
  </si>
  <si>
    <t>0270-4137</t>
  </si>
  <si>
    <t>PROS</t>
  </si>
  <si>
    <t>THE POLITICAL QUARTERLY</t>
  </si>
  <si>
    <t>1467-923X</t>
  </si>
  <si>
    <t>0032-3179</t>
  </si>
  <si>
    <t>POQU</t>
  </si>
  <si>
    <t>THE PLANT JOURNAL</t>
  </si>
  <si>
    <t>1365-313X</t>
  </si>
  <si>
    <t>0960-7412</t>
  </si>
  <si>
    <t>TPJ</t>
  </si>
  <si>
    <t>THE PHOTOGRAMMETRIC RECORD</t>
  </si>
  <si>
    <t>1477-9730</t>
  </si>
  <si>
    <t>0031-868X</t>
  </si>
  <si>
    <t>PHOR</t>
  </si>
  <si>
    <t>THE ONCOLOGIST</t>
  </si>
  <si>
    <t>1549-490X</t>
  </si>
  <si>
    <t>1083-7159</t>
  </si>
  <si>
    <t>ONCO</t>
  </si>
  <si>
    <t>THE OBSTETRICIAN &amp; GYNAECOLOGIST</t>
  </si>
  <si>
    <t>1744-4667</t>
  </si>
  <si>
    <t>1467-2561</t>
  </si>
  <si>
    <t>TOG</t>
  </si>
  <si>
    <t>THE NATIONAL TEACHING &amp; LEARNING FORUM</t>
  </si>
  <si>
    <t>2166-3327</t>
  </si>
  <si>
    <t>1057-2880</t>
  </si>
  <si>
    <t>NTLF</t>
  </si>
  <si>
    <t>THE MUSLIM WORLD</t>
  </si>
  <si>
    <t>1478-1913</t>
  </si>
  <si>
    <t>0027-4909</t>
  </si>
  <si>
    <t>MUWO</t>
  </si>
  <si>
    <t>THE MODERN LAW REVIEW</t>
  </si>
  <si>
    <t>1468-2230</t>
  </si>
  <si>
    <t>0026-7961</t>
  </si>
  <si>
    <t>MLR</t>
  </si>
  <si>
    <t>THE MILBANK QUARTERLY</t>
  </si>
  <si>
    <t>1468-0009</t>
  </si>
  <si>
    <t>0887-378X</t>
  </si>
  <si>
    <t>MILQ</t>
  </si>
  <si>
    <t>THE MEMBERSHIP MANAGEMENT REPORT</t>
  </si>
  <si>
    <t>2325-8640</t>
  </si>
  <si>
    <t>1932-2739</t>
  </si>
  <si>
    <t>MMR</t>
  </si>
  <si>
    <t>THE MANCHESTER SCHOOL</t>
  </si>
  <si>
    <t>1467-9957</t>
  </si>
  <si>
    <t>1463-6786</t>
  </si>
  <si>
    <t>MANC</t>
  </si>
  <si>
    <t>THE MAJOR GIFTS REPORT</t>
  </si>
  <si>
    <t>2325-8608</t>
  </si>
  <si>
    <t>1527-7712</t>
  </si>
  <si>
    <t>MGR</t>
  </si>
  <si>
    <t>THE LARYNGOSCOPE</t>
  </si>
  <si>
    <t>1531-4995</t>
  </si>
  <si>
    <t>0023-852X</t>
  </si>
  <si>
    <t>LARY</t>
  </si>
  <si>
    <t>THE KAOHSIUNG JOURNAL OF MEDICAL SCIENCES</t>
  </si>
  <si>
    <t>2410-8650</t>
  </si>
  <si>
    <t>KJM2</t>
  </si>
  <si>
    <t>THE JOURNAL OF WORLD INTELLECTUAL PROPERTY</t>
  </si>
  <si>
    <t>1747-1796</t>
  </si>
  <si>
    <t>1422-2213</t>
  </si>
  <si>
    <t>JWIP</t>
  </si>
  <si>
    <t>THE JOURNAL OF WILDLIFE MANAGEMENT</t>
  </si>
  <si>
    <t>1937-2817</t>
  </si>
  <si>
    <t>0022-541X</t>
  </si>
  <si>
    <t>JWMG</t>
  </si>
  <si>
    <t>THE JOURNAL OF THE ROYAL ANTHROPOLOGICAL INSTITUTE</t>
  </si>
  <si>
    <t>1467-9655</t>
  </si>
  <si>
    <t>1359-0987</t>
  </si>
  <si>
    <t>JRAI</t>
  </si>
  <si>
    <t>THE JOURNAL OF RURAL HEALTH</t>
  </si>
  <si>
    <t>1748-0361</t>
  </si>
  <si>
    <t>0890-765X</t>
  </si>
  <si>
    <t>JRH</t>
  </si>
  <si>
    <t>THE JOURNAL OF PRODUCT INNOVATION MANAGEMENT</t>
  </si>
  <si>
    <t>1540-5885</t>
  </si>
  <si>
    <t>0737-6782</t>
  </si>
  <si>
    <t>JPIM</t>
  </si>
  <si>
    <t>THE JOURNAL OF POPULAR CULTURE</t>
  </si>
  <si>
    <t>1540-5931</t>
  </si>
  <si>
    <t>0022-3840</t>
  </si>
  <si>
    <t>JPCU</t>
  </si>
  <si>
    <t>THE JOURNAL OF POLITICAL PHILOSOPHY</t>
  </si>
  <si>
    <t>1467-9760</t>
  </si>
  <si>
    <t>0963-8016</t>
  </si>
  <si>
    <t>JOPP</t>
  </si>
  <si>
    <t>THE JOURNAL OF PHYSIOLOGY</t>
  </si>
  <si>
    <t>1469-7793</t>
  </si>
  <si>
    <t>0022-3751</t>
  </si>
  <si>
    <t>TJP</t>
  </si>
  <si>
    <t>THE JOURNAL OF PATHOLOGY: CLINICAL RESEARCH</t>
  </si>
  <si>
    <t>2056-4538</t>
  </si>
  <si>
    <t>CJP2</t>
  </si>
  <si>
    <t>THE JOURNAL OF PATHOLOGY</t>
  </si>
  <si>
    <t>1096-9896</t>
  </si>
  <si>
    <t>0022-3417</t>
  </si>
  <si>
    <t>PATH</t>
  </si>
  <si>
    <t>THE JOURNAL OF INDUSTRIAL ECONOMICS</t>
  </si>
  <si>
    <t>1467-6451</t>
  </si>
  <si>
    <t>0022-1821</t>
  </si>
  <si>
    <t>JOIE</t>
  </si>
  <si>
    <t>THE JOURNAL OF GENE MEDICINE</t>
  </si>
  <si>
    <t>1521-2254</t>
  </si>
  <si>
    <t>1099-498X</t>
  </si>
  <si>
    <t>JGM</t>
  </si>
  <si>
    <t>THE JOURNAL OF FUTURES MARKETS</t>
  </si>
  <si>
    <t>1096-9934</t>
  </si>
  <si>
    <t>0270-7314</t>
  </si>
  <si>
    <t>FUT</t>
  </si>
  <si>
    <t>THE JOURNAL OF FINANCIAL RESEARCH</t>
  </si>
  <si>
    <t>1475-6803</t>
  </si>
  <si>
    <t>0270-2592</t>
  </si>
  <si>
    <t>JFIR</t>
  </si>
  <si>
    <t>THE JOURNAL OF FINANCE</t>
  </si>
  <si>
    <t>1540-6261</t>
  </si>
  <si>
    <t>0022-1082</t>
  </si>
  <si>
    <t>JOFI</t>
  </si>
  <si>
    <t>THE JOURNAL OF EUKARYOTIC MICROBIOLOGY</t>
  </si>
  <si>
    <t>1550-7408</t>
  </si>
  <si>
    <t>1066-5234</t>
  </si>
  <si>
    <t>JEU</t>
  </si>
  <si>
    <t>THE JOURNAL OF DERMATOLOGY</t>
  </si>
  <si>
    <t>1346-8138</t>
  </si>
  <si>
    <t>0385-2407</t>
  </si>
  <si>
    <t>JDE</t>
  </si>
  <si>
    <t>THE JOURNAL OF CREATIVE BEHAVIOR</t>
  </si>
  <si>
    <t>2162-6057</t>
  </si>
  <si>
    <t>0022-0175</t>
  </si>
  <si>
    <t>JOCB</t>
  </si>
  <si>
    <t>THE JOURNAL OF COMPETENCY-BASED EDUCATION</t>
  </si>
  <si>
    <t>2379-6154</t>
  </si>
  <si>
    <t>CBE2</t>
  </si>
  <si>
    <t>THE JOURNAL OF COMPARATIVE NEUROLOGY</t>
  </si>
  <si>
    <t>1096-9861</t>
  </si>
  <si>
    <t>0021-9967</t>
  </si>
  <si>
    <t>CNE</t>
  </si>
  <si>
    <t>THE JOURNAL OF CHILD PSYCHOLOGY AND PSYCHIATRY</t>
  </si>
  <si>
    <t>1469-7610</t>
  </si>
  <si>
    <t>0021-9630</t>
  </si>
  <si>
    <t>JCPP</t>
  </si>
  <si>
    <t>THE JOURNAL OF ANALYTICAL PSYCHOLOGY</t>
  </si>
  <si>
    <t>1468-5922</t>
  </si>
  <si>
    <t>0021-8774</t>
  </si>
  <si>
    <t>JOAP</t>
  </si>
  <si>
    <t>THE JOURNAL OF AMERICAN CULTURE</t>
  </si>
  <si>
    <t>1542-734X</t>
  </si>
  <si>
    <t>1542-7331</t>
  </si>
  <si>
    <t>JACC</t>
  </si>
  <si>
    <t>THE JOURNAL OF ADDICTIONS &amp; OFFENDER COUNSELING</t>
  </si>
  <si>
    <t>2161-1874</t>
  </si>
  <si>
    <t>1055-3835</t>
  </si>
  <si>
    <t>JAOC</t>
  </si>
  <si>
    <t>THE INTERNATIONAL JOURNAL OF MEDICAL ROBOTICS AND COMPUTER ASSISTED SURGERY</t>
  </si>
  <si>
    <t>1478-596X</t>
  </si>
  <si>
    <t>1478-5951</t>
  </si>
  <si>
    <t>RCS</t>
  </si>
  <si>
    <t>THE HOWARD JOURNAL OF CRIME AND JUSTICE</t>
  </si>
  <si>
    <t>2059-1101</t>
  </si>
  <si>
    <t>2059-1098</t>
  </si>
  <si>
    <t>HOJO</t>
  </si>
  <si>
    <t>THE HEYTHROP JOURNAL</t>
  </si>
  <si>
    <t>1468-2265</t>
  </si>
  <si>
    <t>0018-1196</t>
  </si>
  <si>
    <t>HEYJ</t>
  </si>
  <si>
    <t>THE GERMAN QUARTERLY</t>
  </si>
  <si>
    <t>1756-1183</t>
  </si>
  <si>
    <t>0016-8831</t>
  </si>
  <si>
    <t>GEQU</t>
  </si>
  <si>
    <t>THE GEOGRAPHICAL JOURNAL</t>
  </si>
  <si>
    <t>1475-4959</t>
  </si>
  <si>
    <t>0016-7398</t>
  </si>
  <si>
    <t>GEOJ</t>
  </si>
  <si>
    <t>THE EMBO JOURNAL</t>
  </si>
  <si>
    <t>1460-2075</t>
  </si>
  <si>
    <t>0261-4189</t>
  </si>
  <si>
    <t>EMBJ</t>
  </si>
  <si>
    <t>2328</t>
  </si>
  <si>
    <t>THE ECUMENICAL REVIEW</t>
  </si>
  <si>
    <t>1758-6623</t>
  </si>
  <si>
    <t>0013-0796</t>
  </si>
  <si>
    <t>EREV</t>
  </si>
  <si>
    <t>THE ECONOMICS OF TRANSITION</t>
  </si>
  <si>
    <t>2577-6983</t>
  </si>
  <si>
    <t>2577-6975</t>
  </si>
  <si>
    <t>ECOT</t>
  </si>
  <si>
    <t>THE ECONOMIC RECORD</t>
  </si>
  <si>
    <t>1475-4932</t>
  </si>
  <si>
    <t>0013-0249</t>
  </si>
  <si>
    <t>ECOR</t>
  </si>
  <si>
    <t>THE DEVELOPING ECONOMIES</t>
  </si>
  <si>
    <t>1746-1049</t>
  </si>
  <si>
    <t>0012-1533</t>
  </si>
  <si>
    <t>DEVE</t>
  </si>
  <si>
    <t>THE DEPOSITIONAL RECORD</t>
  </si>
  <si>
    <t>2055-4877</t>
  </si>
  <si>
    <t>DEP2</t>
  </si>
  <si>
    <t>THE CLINICAL TEACHER</t>
  </si>
  <si>
    <t>1743-498X</t>
  </si>
  <si>
    <t>1743-4971</t>
  </si>
  <si>
    <t>TCT</t>
  </si>
  <si>
    <t>THE CLINICAL RESPIRATORY JOURNAL</t>
  </si>
  <si>
    <t>1752-699X</t>
  </si>
  <si>
    <t>1752-6981</t>
  </si>
  <si>
    <t>CRJ</t>
  </si>
  <si>
    <t>THE CHEMICAL RECORD</t>
  </si>
  <si>
    <t>1528-0691</t>
  </si>
  <si>
    <t>1527-8999</t>
  </si>
  <si>
    <t>TCR</t>
  </si>
  <si>
    <t>THE CAREER DEVELOPMENT QUARTERLY</t>
  </si>
  <si>
    <t>2161-0045</t>
  </si>
  <si>
    <t>0889-4019</t>
  </si>
  <si>
    <t>CDQ</t>
  </si>
  <si>
    <t>THE CANADIAN JOURNAL OF STATISTICS</t>
  </si>
  <si>
    <t>1708-945X</t>
  </si>
  <si>
    <t>0319-5724</t>
  </si>
  <si>
    <t>CJS</t>
  </si>
  <si>
    <t>THE CANADIAN JOURNAL OF CHEMICAL ENGINEERING</t>
  </si>
  <si>
    <t>1939-019X</t>
  </si>
  <si>
    <t>0008-4034</t>
  </si>
  <si>
    <t>CJCE</t>
  </si>
  <si>
    <t>THE CANADIAN GEOGRAPHER/LE GEOGRAPHE CANADIEN</t>
  </si>
  <si>
    <t>1541-0064</t>
  </si>
  <si>
    <t>0008-3658</t>
  </si>
  <si>
    <t>CAG</t>
  </si>
  <si>
    <t>THE BULLETIN OF THE ECOLOGICAL SOCIETY OF AMERICA</t>
  </si>
  <si>
    <t>2327-6096</t>
  </si>
  <si>
    <t>0012-9623</t>
  </si>
  <si>
    <t>BES2</t>
  </si>
  <si>
    <t>THE BROWN UNIVERSITY PSYCHOPHARMACOLOGY UPDATE</t>
  </si>
  <si>
    <t>1556-7532</t>
  </si>
  <si>
    <t>1068-5308</t>
  </si>
  <si>
    <t>PU</t>
  </si>
  <si>
    <t>THE BROWN UNIVERSITY CHILD AND ADOLESCENT PSYCHOPHARMACOLOGY UPDATE</t>
  </si>
  <si>
    <t>1556-7567</t>
  </si>
  <si>
    <t>1527-8395</t>
  </si>
  <si>
    <t>CPU</t>
  </si>
  <si>
    <t>THE BROWN UNIVERSITY CHILD AND ADOLESCENT BEHAVIOR LETTER</t>
  </si>
  <si>
    <t>1556-7575</t>
  </si>
  <si>
    <t>1058-1073</t>
  </si>
  <si>
    <t>CBL</t>
  </si>
  <si>
    <t>THE BRITISH JOURNAL OF SOCIOLOGY</t>
  </si>
  <si>
    <t>1468-4446</t>
  </si>
  <si>
    <t>0007-1315</t>
  </si>
  <si>
    <t>BJOS</t>
  </si>
  <si>
    <t>THE BREAST JOURNAL</t>
  </si>
  <si>
    <t>1524-4741</t>
  </si>
  <si>
    <t>1075-122X</t>
  </si>
  <si>
    <t>TBJ</t>
  </si>
  <si>
    <t>THE AUSTRALIAN JOURNAL OF ANTHROPOLOGY</t>
  </si>
  <si>
    <t>1757-6547</t>
  </si>
  <si>
    <t>1035-8811</t>
  </si>
  <si>
    <t>TAJA</t>
  </si>
  <si>
    <t>THE AUSTRALIAN ECONOMIC REVIEW</t>
  </si>
  <si>
    <t>1467-8462</t>
  </si>
  <si>
    <t>0004-9018</t>
  </si>
  <si>
    <t>AERE</t>
  </si>
  <si>
    <t>THE ANATOMICAL RECORD : ADVANCES IN INTEGRATIVE ANATOMY AND EVOLUTIONARY BIOLOGY</t>
  </si>
  <si>
    <t>1932-8494</t>
  </si>
  <si>
    <t>1932-8486</t>
  </si>
  <si>
    <t>AR</t>
  </si>
  <si>
    <t>THE AMERICAN JOURNAL ON ADDICTIONS</t>
  </si>
  <si>
    <t>1521-0391</t>
  </si>
  <si>
    <t>1055-0496</t>
  </si>
  <si>
    <t>AJAD</t>
  </si>
  <si>
    <t>TESOL QUARTERLY</t>
  </si>
  <si>
    <t>1545-7249</t>
  </si>
  <si>
    <t>0039-8322</t>
  </si>
  <si>
    <t>TESQ</t>
  </si>
  <si>
    <t>TESOL JOURNAL</t>
  </si>
  <si>
    <t>1949-3533</t>
  </si>
  <si>
    <t>1056-7941</t>
  </si>
  <si>
    <t>TES5</t>
  </si>
  <si>
    <t>TESJ</t>
  </si>
  <si>
    <t>TERRA NOVA</t>
  </si>
  <si>
    <t>1365-3121</t>
  </si>
  <si>
    <t>0954-4879</t>
  </si>
  <si>
    <t>TER</t>
  </si>
  <si>
    <t>TECTONICS</t>
  </si>
  <si>
    <t>1944-9194</t>
  </si>
  <si>
    <t>0278-7407</t>
  </si>
  <si>
    <t>TECT</t>
  </si>
  <si>
    <t>TEACHING THEOLOGY &amp; RELIGION</t>
  </si>
  <si>
    <t>1467-9647</t>
  </si>
  <si>
    <t>1368-4868</t>
  </si>
  <si>
    <t>TETH</t>
  </si>
  <si>
    <t>TEACHING STATISTICS</t>
  </si>
  <si>
    <t>1467-9639</t>
  </si>
  <si>
    <t>0141-982X</t>
  </si>
  <si>
    <t>TEST</t>
  </si>
  <si>
    <t>TAXON</t>
  </si>
  <si>
    <t>1996-8175</t>
  </si>
  <si>
    <t>0040-0262</t>
  </si>
  <si>
    <t>TAX</t>
  </si>
  <si>
    <t>SYSTEMS RESEARCH &amp; BEHAVIORAL SCIENCE</t>
  </si>
  <si>
    <t>1099-1743</t>
  </si>
  <si>
    <t>1092-7026</t>
  </si>
  <si>
    <t>SRES</t>
  </si>
  <si>
    <t>SRBS</t>
  </si>
  <si>
    <t>SYSTEMS ENGINEERING</t>
  </si>
  <si>
    <t>1520-6858</t>
  </si>
  <si>
    <t>1098-1241</t>
  </si>
  <si>
    <t>SYS</t>
  </si>
  <si>
    <t>SYSTEMATIC ENTOMOLOGY</t>
  </si>
  <si>
    <t>1365-3113</t>
  </si>
  <si>
    <t>0307-6970</t>
  </si>
  <si>
    <t>SYEN</t>
  </si>
  <si>
    <t>SYSTEM DYNAMICS REVIEW (THE JOURNAL OF THE SYSTEM DYNAMICS SOCIETY)</t>
  </si>
  <si>
    <t>1099-1727</t>
  </si>
  <si>
    <t>0883-7066</t>
  </si>
  <si>
    <t>SDR</t>
  </si>
  <si>
    <t>SYNTAX</t>
  </si>
  <si>
    <t>1467-9612</t>
  </si>
  <si>
    <t>1368-0005</t>
  </si>
  <si>
    <t>SYNT</t>
  </si>
  <si>
    <t>SYNAPSE</t>
  </si>
  <si>
    <t>1098-2396</t>
  </si>
  <si>
    <t>0887-4476</t>
  </si>
  <si>
    <t>SYN</t>
  </si>
  <si>
    <t>SYMBOLIC INTERACTION</t>
  </si>
  <si>
    <t>1533-8665</t>
  </si>
  <si>
    <t>0195-6086</t>
  </si>
  <si>
    <t>SYMB</t>
  </si>
  <si>
    <t>SWISS POLITICAL SCIENCE REVIEW</t>
  </si>
  <si>
    <t>1662-6370</t>
  </si>
  <si>
    <t>1424-7755</t>
  </si>
  <si>
    <t>SPSR</t>
  </si>
  <si>
    <t>SUSTAINABLE DEVELOPMENT</t>
  </si>
  <si>
    <t>1099-1719</t>
  </si>
  <si>
    <t>0968-0802</t>
  </si>
  <si>
    <t>SD</t>
  </si>
  <si>
    <t>SURGICAL PRACTICE</t>
  </si>
  <si>
    <t>1744-1633</t>
  </si>
  <si>
    <t>1744-1625</t>
  </si>
  <si>
    <t>ASH</t>
  </si>
  <si>
    <t>SURFACE AND INTERFACE ANALYSIS</t>
  </si>
  <si>
    <t>1096-9918</t>
  </si>
  <si>
    <t>0142-2421</t>
  </si>
  <si>
    <t>SIA</t>
  </si>
  <si>
    <t>SUPPORT FOR LEARNING</t>
  </si>
  <si>
    <t>1467-9604</t>
  </si>
  <si>
    <t>0268-2141</t>
  </si>
  <si>
    <t>SUFL</t>
  </si>
  <si>
    <t>SUICIDE AND LIFE-THREATENING BEHAVIOR</t>
  </si>
  <si>
    <t>1943-278X</t>
  </si>
  <si>
    <t>0363-0234</t>
  </si>
  <si>
    <t>SLTB</t>
  </si>
  <si>
    <t>SUCCESSFUL FUNDRAISING</t>
  </si>
  <si>
    <t>2325-8624</t>
  </si>
  <si>
    <t>1070-9061</t>
  </si>
  <si>
    <t>SFR</t>
  </si>
  <si>
    <t>STUDIES IN FAMILY PLANNING</t>
  </si>
  <si>
    <t>1728-4465</t>
  </si>
  <si>
    <t>0039-3665</t>
  </si>
  <si>
    <t>SIFP</t>
  </si>
  <si>
    <t>STUDIES IN ETHNICITY AND NATIONALISM</t>
  </si>
  <si>
    <t>1754-9469</t>
  </si>
  <si>
    <t>1473-8481</t>
  </si>
  <si>
    <t>SENA</t>
  </si>
  <si>
    <t>STUDIES IN APPLIED MATHEMATICS</t>
  </si>
  <si>
    <t>1467-9590</t>
  </si>
  <si>
    <t>0022-2526</t>
  </si>
  <si>
    <t>SAPM</t>
  </si>
  <si>
    <t>STUDIA LINGUISTICA</t>
  </si>
  <si>
    <t>1467-9582</t>
  </si>
  <si>
    <t>0039-3193</t>
  </si>
  <si>
    <t>STUL</t>
  </si>
  <si>
    <t>STUDENT AFFAIRS TODAY</t>
  </si>
  <si>
    <t>1943-7552</t>
  </si>
  <si>
    <t>1098-5166</t>
  </si>
  <si>
    <t>SAY</t>
  </si>
  <si>
    <t>STRUCTURAL CONTROL AND HEALTH MONITORING</t>
  </si>
  <si>
    <t>1545-2263</t>
  </si>
  <si>
    <t>1545-2255</t>
  </si>
  <si>
    <t>STC</t>
  </si>
  <si>
    <t>STRUCTURAL CONCRETE</t>
  </si>
  <si>
    <t>1751-7648</t>
  </si>
  <si>
    <t>1464-4177</t>
  </si>
  <si>
    <t>SUCO</t>
  </si>
  <si>
    <t>2084</t>
  </si>
  <si>
    <t>STRESS AND HEALTH</t>
  </si>
  <si>
    <t>1532-2998</t>
  </si>
  <si>
    <t>1532-3005</t>
  </si>
  <si>
    <t>SMI</t>
  </si>
  <si>
    <t>STRATEGIC MANAGEMENT JOURNAL</t>
  </si>
  <si>
    <t>1097-0266</t>
  </si>
  <si>
    <t>0143-2095</t>
  </si>
  <si>
    <t>SMJ</t>
  </si>
  <si>
    <t>STRATEGIC ENTREPRENEURSHIP JOURNAL</t>
  </si>
  <si>
    <t>1932-443X</t>
  </si>
  <si>
    <t>1932-4391</t>
  </si>
  <si>
    <t>SEJ</t>
  </si>
  <si>
    <t>STRATEGIC CHANGE: BRIEFINGS IN ENTREPRENEURIAL FINANCE</t>
  </si>
  <si>
    <t>1099-1697</t>
  </si>
  <si>
    <t>1086-1718</t>
  </si>
  <si>
    <t>JSC</t>
  </si>
  <si>
    <t>STRAIN</t>
  </si>
  <si>
    <t>1475-1305</t>
  </si>
  <si>
    <t>0039-2103</t>
  </si>
  <si>
    <t>STR</t>
  </si>
  <si>
    <t>STEM CELLS TRANSLATIONAL MEDICINE</t>
  </si>
  <si>
    <t>2157-6580</t>
  </si>
  <si>
    <t>SCT3</t>
  </si>
  <si>
    <t>STEM CELLS</t>
  </si>
  <si>
    <t>1549-4918</t>
  </si>
  <si>
    <t>1066-5099</t>
  </si>
  <si>
    <t>STEM</t>
  </si>
  <si>
    <t>STEEL RESEARCH INTERNATIONAL</t>
  </si>
  <si>
    <t>1869-344X</t>
  </si>
  <si>
    <t>1611-3683</t>
  </si>
  <si>
    <t>SRIN</t>
  </si>
  <si>
    <t>2520</t>
  </si>
  <si>
    <t>STEEL CONSTRUCTION - DESIGN AND RESEARCH</t>
  </si>
  <si>
    <t>1867-0539</t>
  </si>
  <si>
    <t>1867-0520</t>
  </si>
  <si>
    <t>STCO</t>
  </si>
  <si>
    <t>2489</t>
  </si>
  <si>
    <t>STATISTICS IN MEDICINE</t>
  </si>
  <si>
    <t>1097-0258</t>
  </si>
  <si>
    <t>0277-6715</t>
  </si>
  <si>
    <t>SIM</t>
  </si>
  <si>
    <t>STATISTICAL ANALYSIS AND DATA MINING</t>
  </si>
  <si>
    <t>1932-1872</t>
  </si>
  <si>
    <t>1932-1864</t>
  </si>
  <si>
    <t>SAM</t>
  </si>
  <si>
    <t>STATISTICA NEERLANDICA</t>
  </si>
  <si>
    <t>1467-9574</t>
  </si>
  <si>
    <t>0039-0402</t>
  </si>
  <si>
    <t>STAN</t>
  </si>
  <si>
    <t>STARCH / STAERKE</t>
  </si>
  <si>
    <t>1521-379X</t>
  </si>
  <si>
    <t>0038-9056</t>
  </si>
  <si>
    <t>STAR</t>
  </si>
  <si>
    <t>2041</t>
  </si>
  <si>
    <t>STAHLBAU</t>
  </si>
  <si>
    <t>1437-1049</t>
  </si>
  <si>
    <t>0038-9145</t>
  </si>
  <si>
    <t>STAB</t>
  </si>
  <si>
    <t>2092</t>
  </si>
  <si>
    <t>SPECIAL EVENTS GALORE</t>
  </si>
  <si>
    <t>2325-8586</t>
  </si>
  <si>
    <t>1538-1625</t>
  </si>
  <si>
    <t>SPEG</t>
  </si>
  <si>
    <t>SPECIAL CARE IN DENTISTRY</t>
  </si>
  <si>
    <t>1754-4505</t>
  </si>
  <si>
    <t>0275-1879</t>
  </si>
  <si>
    <t>SCD</t>
  </si>
  <si>
    <t>SPACE WEATHER</t>
  </si>
  <si>
    <t>1542-7390</t>
  </si>
  <si>
    <t>SWE</t>
  </si>
  <si>
    <t>SWE3</t>
  </si>
  <si>
    <t>SOUTHERN ECONOMIC JOURNAL</t>
  </si>
  <si>
    <t>2325-8012</t>
  </si>
  <si>
    <t>0038-4038</t>
  </si>
  <si>
    <t>SOEJ</t>
  </si>
  <si>
    <t>SONOGRAPHY</t>
  </si>
  <si>
    <t>2054-6750</t>
  </si>
  <si>
    <t>2202-8323</t>
  </si>
  <si>
    <t>SONO</t>
  </si>
  <si>
    <t>SOIL USE AND MANAGEMENT</t>
  </si>
  <si>
    <t>1475-2743</t>
  </si>
  <si>
    <t>0266-0032</t>
  </si>
  <si>
    <t>SUM</t>
  </si>
  <si>
    <t>SOFTWARE:PRACTICE AND EXPERIENCE</t>
  </si>
  <si>
    <t>1097-024X</t>
  </si>
  <si>
    <t>0038-0644</t>
  </si>
  <si>
    <t>SPE</t>
  </si>
  <si>
    <t>SOFTWARE TESTING, VERIFICATION &amp; RELIABILITY</t>
  </si>
  <si>
    <t>1099-1689</t>
  </si>
  <si>
    <t>0960-0833</t>
  </si>
  <si>
    <t>STVR</t>
  </si>
  <si>
    <t>SOCIOLOGY OF HEALTH &amp; ILLNESS</t>
  </si>
  <si>
    <t>1467-9566</t>
  </si>
  <si>
    <t>0141-9889</t>
  </si>
  <si>
    <t>SHIL</t>
  </si>
  <si>
    <t>SOCIOLOGICAL INQUIRY</t>
  </si>
  <si>
    <t>1475-682X</t>
  </si>
  <si>
    <t>0038-0245</t>
  </si>
  <si>
    <t>SOIN</t>
  </si>
  <si>
    <t>SOCIOLOGICAL FORUM</t>
  </si>
  <si>
    <t>1573-7861</t>
  </si>
  <si>
    <t>0884-8971</t>
  </si>
  <si>
    <t>SOCF</t>
  </si>
  <si>
    <t>SOCIOLOGIA RURALIS</t>
  </si>
  <si>
    <t>1467-9523</t>
  </si>
  <si>
    <t>0038-0199</t>
  </si>
  <si>
    <t>SORU</t>
  </si>
  <si>
    <t>SOCIAL SCIENCE QUARTERLY</t>
  </si>
  <si>
    <t>1540-6237</t>
  </si>
  <si>
    <t>0038-4941</t>
  </si>
  <si>
    <t>SSQU</t>
  </si>
  <si>
    <t>SOCIAL POLICY &amp; ADMINISTRATION</t>
  </si>
  <si>
    <t>1467-9515</t>
  </si>
  <si>
    <t>0144-5596</t>
  </si>
  <si>
    <t>SPOL</t>
  </si>
  <si>
    <t>SOCIAL ISSUES AND POLICY REVIEW</t>
  </si>
  <si>
    <t>1751-2409</t>
  </si>
  <si>
    <t>1751-2395</t>
  </si>
  <si>
    <t>SIPR</t>
  </si>
  <si>
    <t>SOCIAL DEVELOPMENT</t>
  </si>
  <si>
    <t>1467-9507</t>
  </si>
  <si>
    <t>0961-205X</t>
  </si>
  <si>
    <t>SODE</t>
  </si>
  <si>
    <t>SOCIAL ANTHROPOLOGY</t>
  </si>
  <si>
    <t>1469-8676</t>
  </si>
  <si>
    <t>0964-0282</t>
  </si>
  <si>
    <t>SOCA</t>
  </si>
  <si>
    <t>SMALL</t>
  </si>
  <si>
    <t>1613-6829</t>
  </si>
  <si>
    <t>1613-6810</t>
  </si>
  <si>
    <t>SMLL</t>
  </si>
  <si>
    <t>2296</t>
  </si>
  <si>
    <t>SKIN RESEARCH AND TECHNOLOGY</t>
  </si>
  <si>
    <t>1600-0846</t>
  </si>
  <si>
    <t>0909-752X</t>
  </si>
  <si>
    <t>SRT</t>
  </si>
  <si>
    <t>SINGAPORE JOURNAL OF TROPICAL GEOGRAPHY</t>
  </si>
  <si>
    <t>1467-9493</t>
  </si>
  <si>
    <t>0129-7619</t>
  </si>
  <si>
    <t>SJTG</t>
  </si>
  <si>
    <t>SIGNIFICANCE</t>
  </si>
  <si>
    <t>1740-9713</t>
  </si>
  <si>
    <t>1740-9705</t>
  </si>
  <si>
    <t>SIGN</t>
  </si>
  <si>
    <t>SID SYMPOSIUM DIGEST OF TECHNICAL PAPERS</t>
  </si>
  <si>
    <t>2168-0159</t>
  </si>
  <si>
    <t>0097-966X</t>
  </si>
  <si>
    <t>SDTP</t>
  </si>
  <si>
    <t>SEXUALITY, GENDER &amp; POLICY</t>
  </si>
  <si>
    <t>2639-5355</t>
  </si>
  <si>
    <t>SGP2</t>
  </si>
  <si>
    <t>SEPARATION SCIENCE PLUS</t>
  </si>
  <si>
    <t>2573-1815</t>
  </si>
  <si>
    <t>SSCP</t>
  </si>
  <si>
    <t>E555</t>
  </si>
  <si>
    <t>SEMINARS IN DIALYSIS</t>
  </si>
  <si>
    <t>1525-139X</t>
  </si>
  <si>
    <t>0894-0959</t>
  </si>
  <si>
    <t>SDI</t>
  </si>
  <si>
    <t>SEDIMENTOLOGY</t>
  </si>
  <si>
    <t>1365-3091</t>
  </si>
  <si>
    <t>0037-0746</t>
  </si>
  <si>
    <t>SED</t>
  </si>
  <si>
    <t>SECURITY AND PRIVACY</t>
  </si>
  <si>
    <t>2475-6725</t>
  </si>
  <si>
    <t>SPY2</t>
  </si>
  <si>
    <t>SCOTTISH JOURNAL OF POLITICAL ECONOMY</t>
  </si>
  <si>
    <t>1467-9485</t>
  </si>
  <si>
    <t>0036-9292</t>
  </si>
  <si>
    <t>SJPE</t>
  </si>
  <si>
    <t>SCIENCE EDUCATION</t>
  </si>
  <si>
    <t>1098-237X</t>
  </si>
  <si>
    <t>0036-8326</t>
  </si>
  <si>
    <t>SCE</t>
  </si>
  <si>
    <t>SCHOOL SCIENCE AND MATHEMATICS</t>
  </si>
  <si>
    <t>1949-8594</t>
  </si>
  <si>
    <t>0036-6803</t>
  </si>
  <si>
    <t>SSM</t>
  </si>
  <si>
    <t>SCANDINAVIAN POLITICAL STUDIES</t>
  </si>
  <si>
    <t>1467-9477</t>
  </si>
  <si>
    <t>0080-6757</t>
  </si>
  <si>
    <t>SCPS</t>
  </si>
  <si>
    <t>SCANDINAVIAN JOURNAL OF STATISTICS</t>
  </si>
  <si>
    <t>1467-9469</t>
  </si>
  <si>
    <t>0303-6898</t>
  </si>
  <si>
    <t>SJOS</t>
  </si>
  <si>
    <t>SCANDINAVIAN JOURNAL OF PSYCHOLOGY</t>
  </si>
  <si>
    <t>1467-9450</t>
  </si>
  <si>
    <t>0036-5564</t>
  </si>
  <si>
    <t>SJOP</t>
  </si>
  <si>
    <t>SCANDINAVIAN JOURNAL OF MEDICINE &amp; SCIENCE IN SPORTS</t>
  </si>
  <si>
    <t>1600-0838</t>
  </si>
  <si>
    <t>0905-7188</t>
  </si>
  <si>
    <t>SMS</t>
  </si>
  <si>
    <t>SCANDINAVIAN JOURNAL OF IMMUNOLOGY</t>
  </si>
  <si>
    <t>1365-3083</t>
  </si>
  <si>
    <t>0300-9475</t>
  </si>
  <si>
    <t>SJI</t>
  </si>
  <si>
    <t>SCANDINAVIAN JOURNAL OF CARING SCIENCES</t>
  </si>
  <si>
    <t>1471-6712</t>
  </si>
  <si>
    <t>0283-9318</t>
  </si>
  <si>
    <t>SCS</t>
  </si>
  <si>
    <t>RURAL SOCIOLOGY</t>
  </si>
  <si>
    <t>1549-0831</t>
  </si>
  <si>
    <t>0036-0112</t>
  </si>
  <si>
    <t>RUSO</t>
  </si>
  <si>
    <t>RIVER RESEARCH AND APPLICATIONS</t>
  </si>
  <si>
    <t>1535-1467</t>
  </si>
  <si>
    <t>1535-1459</t>
  </si>
  <si>
    <t>RRA</t>
  </si>
  <si>
    <t>RISK MANAGEMENT AND INSURANCE REVIEW</t>
  </si>
  <si>
    <t>1540-6296</t>
  </si>
  <si>
    <t>1098-1616</t>
  </si>
  <si>
    <t>RMIR</t>
  </si>
  <si>
    <t>RISK ANALYSIS</t>
  </si>
  <si>
    <t>1539-6924</t>
  </si>
  <si>
    <t>0272-4332</t>
  </si>
  <si>
    <t>RISA</t>
  </si>
  <si>
    <t>REVUE INTERNATIONALE DU TRAVAIL</t>
  </si>
  <si>
    <t>1564-9121</t>
  </si>
  <si>
    <t>0378-5599</t>
  </si>
  <si>
    <t>ILRF</t>
  </si>
  <si>
    <t>REVISTA INTERNACIONAL DEL TRABAJO</t>
  </si>
  <si>
    <t>1564-9148</t>
  </si>
  <si>
    <t>0378-5548</t>
  </si>
  <si>
    <t>ILRS</t>
  </si>
  <si>
    <t>REVIEWS OF GEOPHYSICS</t>
  </si>
  <si>
    <t>1944-9208</t>
  </si>
  <si>
    <t>8755-1209</t>
  </si>
  <si>
    <t>ROG</t>
  </si>
  <si>
    <t>REVIEWS IN RELIGION &amp; THEOLOGY</t>
  </si>
  <si>
    <t>1467-9418</t>
  </si>
  <si>
    <t>1350-7303</t>
  </si>
  <si>
    <t>RIRT</t>
  </si>
  <si>
    <t>REVIEWS IN MEDICAL VIROLOGY</t>
  </si>
  <si>
    <t>1099-1654</t>
  </si>
  <si>
    <t>1052-9276</t>
  </si>
  <si>
    <t>RMV</t>
  </si>
  <si>
    <t>REVIEWS IN AQUACULTURE</t>
  </si>
  <si>
    <t>1753-5131</t>
  </si>
  <si>
    <t>1753-5123</t>
  </si>
  <si>
    <t>RAQ</t>
  </si>
  <si>
    <t>REVIEW OF POLICY RESEARCH</t>
  </si>
  <si>
    <t>1541-1338</t>
  </si>
  <si>
    <t>1541-132X</t>
  </si>
  <si>
    <t>ROPR</t>
  </si>
  <si>
    <t>REVIEW OF INTERNATIONAL ECONOMICS</t>
  </si>
  <si>
    <t>1467-9396</t>
  </si>
  <si>
    <t>0965-7576</t>
  </si>
  <si>
    <t>ROIE</t>
  </si>
  <si>
    <t>REVIEW OF INCOME AND WEALTH</t>
  </si>
  <si>
    <t>1475-4991</t>
  </si>
  <si>
    <t>0034-6586</t>
  </si>
  <si>
    <t>ROIW</t>
  </si>
  <si>
    <t>REVIEW OF FINANCIAL ECONOMICS</t>
  </si>
  <si>
    <t>1873-5924</t>
  </si>
  <si>
    <t>1058-3300</t>
  </si>
  <si>
    <t>RFE</t>
  </si>
  <si>
    <t>REVIEW OF EUROPEAN, COMPARATIVE &amp; INTERNATIONAL ENVIRONMENTAL LAW</t>
  </si>
  <si>
    <t>2050-0394</t>
  </si>
  <si>
    <t>2050-0386</t>
  </si>
  <si>
    <t>REEL</t>
  </si>
  <si>
    <t>REVIEW OF DEVELOPMENT ECONOMICS</t>
  </si>
  <si>
    <t>1467-9361</t>
  </si>
  <si>
    <t>1363-6669</t>
  </si>
  <si>
    <t>RODE</t>
  </si>
  <si>
    <t>RESTORATION ECOLOGY</t>
  </si>
  <si>
    <t>1526-100X</t>
  </si>
  <si>
    <t>1061-2971</t>
  </si>
  <si>
    <t>REC</t>
  </si>
  <si>
    <t>RESPIROLOGY CASE REPORTS</t>
  </si>
  <si>
    <t>2051-3380</t>
  </si>
  <si>
    <t>RCR2</t>
  </si>
  <si>
    <t>RESPIROLOGY</t>
  </si>
  <si>
    <t>1440-1843</t>
  </si>
  <si>
    <t>1323-7799</t>
  </si>
  <si>
    <t>RESP</t>
  </si>
  <si>
    <t>RESOURCE GEOLOGY</t>
  </si>
  <si>
    <t>1751-3928</t>
  </si>
  <si>
    <t>1344-1698</t>
  </si>
  <si>
    <t>RGE</t>
  </si>
  <si>
    <t>RESEARCH SYNTHESIS METHODS</t>
  </si>
  <si>
    <t>1759-2887</t>
  </si>
  <si>
    <t>1759-2879</t>
  </si>
  <si>
    <t>JRSM</t>
  </si>
  <si>
    <t>RESEARCH IN NURSING &amp; HEALTH</t>
  </si>
  <si>
    <t>1098-240X</t>
  </si>
  <si>
    <t>0160-6891</t>
  </si>
  <si>
    <t>NUR</t>
  </si>
  <si>
    <t>RESEARCH AND PRACTICE IN THROMBOSIS AND HAEMOSTASIS</t>
  </si>
  <si>
    <t>2475-0379</t>
  </si>
  <si>
    <t>2451-9456</t>
  </si>
  <si>
    <t>RTH2</t>
  </si>
  <si>
    <t>REPRODUCTIVE MEDICINE AND BIOLOGY</t>
  </si>
  <si>
    <t>1447-0578</t>
  </si>
  <si>
    <t>1445-5781</t>
  </si>
  <si>
    <t>RMB2</t>
  </si>
  <si>
    <t>RMB</t>
  </si>
  <si>
    <t>REPRODUCTION IN DOMESTIC ANIMALS</t>
  </si>
  <si>
    <t>1439-0531</t>
  </si>
  <si>
    <t>0936-6768</t>
  </si>
  <si>
    <t>RDA</t>
  </si>
  <si>
    <t>RENAISSANCE STUDIES</t>
  </si>
  <si>
    <t>1477-4658</t>
  </si>
  <si>
    <t>0269-1213</t>
  </si>
  <si>
    <t>REST</t>
  </si>
  <si>
    <t>REMOTE SENSING IN ECOLOGY AND CONSERVATION</t>
  </si>
  <si>
    <t>2056-3485</t>
  </si>
  <si>
    <t>RSE2</t>
  </si>
  <si>
    <t>REMEDIATION</t>
  </si>
  <si>
    <t>1520-6831</t>
  </si>
  <si>
    <t>1051-5658</t>
  </si>
  <si>
    <t>REM</t>
  </si>
  <si>
    <t>RELIGIOUS STUDIES REVIEW</t>
  </si>
  <si>
    <t>1748-0922</t>
  </si>
  <si>
    <t>0319-485X</t>
  </si>
  <si>
    <t>RSR</t>
  </si>
  <si>
    <t>REGULATION &amp; GOVERNANCE</t>
  </si>
  <si>
    <t>1748-5991</t>
  </si>
  <si>
    <t>1748-5983</t>
  </si>
  <si>
    <t>REGO</t>
  </si>
  <si>
    <t>RECRUITING &amp; RETAINING ADULT LEARNERS</t>
  </si>
  <si>
    <t>2155-6458</t>
  </si>
  <si>
    <t>2155-644X</t>
  </si>
  <si>
    <t>NSR</t>
  </si>
  <si>
    <t>REAL ESTATE ECONOMICS</t>
  </si>
  <si>
    <t>1540-6229</t>
  </si>
  <si>
    <t>1080-8620</t>
  </si>
  <si>
    <t>REEC</t>
  </si>
  <si>
    <t>READING RESEARCH QUARTERLY</t>
  </si>
  <si>
    <t>1936-2722</t>
  </si>
  <si>
    <t>0034-0553</t>
  </si>
  <si>
    <t>RRQ</t>
  </si>
  <si>
    <t>RATIO JURIS</t>
  </si>
  <si>
    <t>1467-9337</t>
  </si>
  <si>
    <t>0952-1917</t>
  </si>
  <si>
    <t>RAJU</t>
  </si>
  <si>
    <t>RATIO</t>
  </si>
  <si>
    <t>1467-9329</t>
  </si>
  <si>
    <t>0034-0006</t>
  </si>
  <si>
    <t>RATI</t>
  </si>
  <si>
    <t>RAPID COMMUNICATIONS IN MASS SPECTROMETRY</t>
  </si>
  <si>
    <t>1097-0231</t>
  </si>
  <si>
    <t>0951-4198</t>
  </si>
  <si>
    <t>RCM</t>
  </si>
  <si>
    <t>RANDOM STRUCTURES AND ALGORITHMS</t>
  </si>
  <si>
    <t>1098-2418</t>
  </si>
  <si>
    <t>1042-9832</t>
  </si>
  <si>
    <t>RSA</t>
  </si>
  <si>
    <t>RADIO SCIENCE</t>
  </si>
  <si>
    <t>1944-799X</t>
  </si>
  <si>
    <t>0048-6604</t>
  </si>
  <si>
    <t>RDS</t>
  </si>
  <si>
    <t>R &amp; D MANAGEMENT</t>
  </si>
  <si>
    <t>1467-9310</t>
  </si>
  <si>
    <t>0033-6807</t>
  </si>
  <si>
    <t>RADM</t>
  </si>
  <si>
    <t>QUANTUM ENGINEERING</t>
  </si>
  <si>
    <t>2577-0470</t>
  </si>
  <si>
    <t>QUE2</t>
  </si>
  <si>
    <t>QUANTITATIVE ECONOMICS</t>
  </si>
  <si>
    <t>1759-7331</t>
  </si>
  <si>
    <t>1759-7323</t>
  </si>
  <si>
    <t>QUAN</t>
  </si>
  <si>
    <t>QUALITY AND RELIABILITY ENGINEERING INTERNATIONAL</t>
  </si>
  <si>
    <t>1099-1638</t>
  </si>
  <si>
    <t>0748-8017</t>
  </si>
  <si>
    <t>QRE</t>
  </si>
  <si>
    <t>PUBLIC HEALTH NURSING</t>
  </si>
  <si>
    <t>1525-1446</t>
  </si>
  <si>
    <t>0737-1209</t>
  </si>
  <si>
    <t>PHN</t>
  </si>
  <si>
    <t>PUBLIC BUDGETING AND FINANCE</t>
  </si>
  <si>
    <t>1540-5850</t>
  </si>
  <si>
    <t>0275-1100</t>
  </si>
  <si>
    <t>PBAF</t>
  </si>
  <si>
    <t>PUBLIC ADMINISTRATION REVIEW</t>
  </si>
  <si>
    <t>1540-6210</t>
  </si>
  <si>
    <t>0033-3352</t>
  </si>
  <si>
    <t>PUAR</t>
  </si>
  <si>
    <t>PUBLIC ADMINISTRATION &amp; DEVELOPMENT</t>
  </si>
  <si>
    <t>1099-162X</t>
  </si>
  <si>
    <t>0271-2075</t>
  </si>
  <si>
    <t>PAD</t>
  </si>
  <si>
    <t>PUBLIC ADMINISTRATION</t>
  </si>
  <si>
    <t>1467-9299</t>
  </si>
  <si>
    <t>0033-3298</t>
  </si>
  <si>
    <t>PADM</t>
  </si>
  <si>
    <t>PSYCHOTHERAPY AND POLITICS INTERNATIONAL</t>
  </si>
  <si>
    <t>1556-9195</t>
  </si>
  <si>
    <t>1476-9263</t>
  </si>
  <si>
    <t>PPI</t>
  </si>
  <si>
    <t>PSYCHOPHYSIOLOGY</t>
  </si>
  <si>
    <t>1469-8986</t>
  </si>
  <si>
    <t>0048-5772</t>
  </si>
  <si>
    <t>PSYP</t>
  </si>
  <si>
    <t>PSYCHO-ONCOLOGY</t>
  </si>
  <si>
    <t>1099-1611</t>
  </si>
  <si>
    <t>1057-9249</t>
  </si>
  <si>
    <t>PON</t>
  </si>
  <si>
    <t>PSYCHOLOGY IN THE SCHOOLS</t>
  </si>
  <si>
    <t>1520-6807</t>
  </si>
  <si>
    <t>0033-3085</t>
  </si>
  <si>
    <t>PITS</t>
  </si>
  <si>
    <t>PSYCHOLOGY AND PSYCHOTHERAPY: THEORY, RESEARCH AND PRACTICE</t>
  </si>
  <si>
    <t>2044-8341</t>
  </si>
  <si>
    <t>1476-0835</t>
  </si>
  <si>
    <t>PAPT</t>
  </si>
  <si>
    <t>PSYCHOLOGY &amp; MARKETING</t>
  </si>
  <si>
    <t>1520-6793</t>
  </si>
  <si>
    <t>0742-6046</t>
  </si>
  <si>
    <t>MAR</t>
  </si>
  <si>
    <t>PSYCHOGERIATRICS</t>
  </si>
  <si>
    <t>1479-8301</t>
  </si>
  <si>
    <t>1346-3500</t>
  </si>
  <si>
    <t>PSYG</t>
  </si>
  <si>
    <t>PSYCHIATRY AND CLINICAL NEUROSCIENCES</t>
  </si>
  <si>
    <t>1440-1819</t>
  </si>
  <si>
    <t>1323-1316</t>
  </si>
  <si>
    <t>PCN</t>
  </si>
  <si>
    <t>PSYCH JOURNAL</t>
  </si>
  <si>
    <t>2046-0260</t>
  </si>
  <si>
    <t>2046-0252</t>
  </si>
  <si>
    <t>PCHJ</t>
  </si>
  <si>
    <t>PROTEOMICS - CLINICAL APPLICATIONS</t>
  </si>
  <si>
    <t>1862-8354</t>
  </si>
  <si>
    <t>1862-8346</t>
  </si>
  <si>
    <t>PRCA</t>
  </si>
  <si>
    <t>2456</t>
  </si>
  <si>
    <t>PROTEOMICS</t>
  </si>
  <si>
    <t>1615-9861</t>
  </si>
  <si>
    <t>1615-9853</t>
  </si>
  <si>
    <t>PMIC</t>
  </si>
  <si>
    <t>2120</t>
  </si>
  <si>
    <t>PROTEINS: STRUCTURE, FUNCTION AND BIOINFORMATICS</t>
  </si>
  <si>
    <t>1097-0134</t>
  </si>
  <si>
    <t>0887-3585</t>
  </si>
  <si>
    <t>PROT</t>
  </si>
  <si>
    <t>PROTEIN SCIENCE</t>
  </si>
  <si>
    <t>1469-896X</t>
  </si>
  <si>
    <t>0961-8368</t>
  </si>
  <si>
    <t>PRO</t>
  </si>
  <si>
    <t>PROPELLANTS, EXPLOSIVES, PYROTECHNICS</t>
  </si>
  <si>
    <t>1521-4087</t>
  </si>
  <si>
    <t>0721-3115</t>
  </si>
  <si>
    <t>PREP</t>
  </si>
  <si>
    <t>2014</t>
  </si>
  <si>
    <t>PROGRESS IN PHOTOVOLTAICS: RESEARCH &amp; APPLICATIONS</t>
  </si>
  <si>
    <t>1099-159X</t>
  </si>
  <si>
    <t>1062-7995</t>
  </si>
  <si>
    <t>PIP</t>
  </si>
  <si>
    <t>PROGRESS IN NEUROLOGY AND PSYCHIATRY</t>
  </si>
  <si>
    <t>1931-227X</t>
  </si>
  <si>
    <t>1367-7543</t>
  </si>
  <si>
    <t>PNP</t>
  </si>
  <si>
    <t>PRODUCTION AND OPERATIONS MANAGEMENT</t>
  </si>
  <si>
    <t>1937-5956</t>
  </si>
  <si>
    <t>1059-1478</t>
  </si>
  <si>
    <t>POMS</t>
  </si>
  <si>
    <t>PROCESS SAFETY PROGRESS</t>
  </si>
  <si>
    <t>1547-5913</t>
  </si>
  <si>
    <t>1066-8527</t>
  </si>
  <si>
    <t>PRS</t>
  </si>
  <si>
    <t>PROCEEDINGS OF THE LONDON MATHEMATICAL SOCIETY</t>
  </si>
  <si>
    <t>1460-244X</t>
  </si>
  <si>
    <t>0024-6115</t>
  </si>
  <si>
    <t>PLMS</t>
  </si>
  <si>
    <t>PRESIDENTIAL STUDIES QUARTERLY</t>
  </si>
  <si>
    <t>1741-5705</t>
  </si>
  <si>
    <t>0360-4918</t>
  </si>
  <si>
    <t>PSQ</t>
  </si>
  <si>
    <t>PRESCRIBER</t>
  </si>
  <si>
    <t>1931-2253</t>
  </si>
  <si>
    <t>0959-6682</t>
  </si>
  <si>
    <t>PSB</t>
  </si>
  <si>
    <t>PRENATAL DIAGNOSIS</t>
  </si>
  <si>
    <t>1097-0223</t>
  </si>
  <si>
    <t>0197-3851</t>
  </si>
  <si>
    <t>PD</t>
  </si>
  <si>
    <t>PRECISION RADIATION ONCOLOGY</t>
  </si>
  <si>
    <t>2398-7324</t>
  </si>
  <si>
    <t>PRO6</t>
  </si>
  <si>
    <t>PRECISION MEDICAL SCIENCES</t>
  </si>
  <si>
    <t>2642-2514</t>
  </si>
  <si>
    <t>PRM2</t>
  </si>
  <si>
    <t>PRACTICAL DIABETES (INCORPORATING CARDIABETES)</t>
  </si>
  <si>
    <t>2047-2900</t>
  </si>
  <si>
    <t>2047-2897</t>
  </si>
  <si>
    <t>PDI</t>
  </si>
  <si>
    <t>POVERTY &amp; PUBLIC POLICY</t>
  </si>
  <si>
    <t>1944-2858</t>
  </si>
  <si>
    <t>POP4</t>
  </si>
  <si>
    <t>POPULATION, SPACE AND PLACE</t>
  </si>
  <si>
    <t>1544-8452</t>
  </si>
  <si>
    <t>1544-8444</t>
  </si>
  <si>
    <t>PSP</t>
  </si>
  <si>
    <t>POPULATION ECOLOGY</t>
  </si>
  <si>
    <t>1438-390X</t>
  </si>
  <si>
    <t>1438-3896</t>
  </si>
  <si>
    <t>POPE</t>
  </si>
  <si>
    <t>POPULATION AND DEVELOPMENT REVIEW</t>
  </si>
  <si>
    <t>1728-4457</t>
  </si>
  <si>
    <t>0098-7921</t>
  </si>
  <si>
    <t>PADR</t>
  </si>
  <si>
    <t>POLYMERS FOR ADVANCED TECHNOLOGIES</t>
  </si>
  <si>
    <t>1099-1581</t>
  </si>
  <si>
    <t>1042-7147</t>
  </si>
  <si>
    <t>PAT</t>
  </si>
  <si>
    <t>POLYMER INTERNATIONAL</t>
  </si>
  <si>
    <t>1097-0126</t>
  </si>
  <si>
    <t>0959-8103</t>
  </si>
  <si>
    <t>PI</t>
  </si>
  <si>
    <t>POLYMER ENGINEERING &amp; SCIENCE</t>
  </si>
  <si>
    <t>1548-2634</t>
  </si>
  <si>
    <t>0032-3888</t>
  </si>
  <si>
    <t>PEN</t>
  </si>
  <si>
    <t>POLYMER CRYSTALLIZATION</t>
  </si>
  <si>
    <t>2573-7619</t>
  </si>
  <si>
    <t>PCR2</t>
  </si>
  <si>
    <t>POLYMER COMPOSITES</t>
  </si>
  <si>
    <t>1548-0569</t>
  </si>
  <si>
    <t>0272-8397</t>
  </si>
  <si>
    <t>PC</t>
  </si>
  <si>
    <t>POLITICS &amp; POLICY</t>
  </si>
  <si>
    <t>1747-1346</t>
  </si>
  <si>
    <t>1555-5623</t>
  </si>
  <si>
    <t>POLP</t>
  </si>
  <si>
    <t>POLITICAL SCIENCE QUARTERLY</t>
  </si>
  <si>
    <t>1538-165X</t>
  </si>
  <si>
    <t>0032-3195</t>
  </si>
  <si>
    <t>POLQ</t>
  </si>
  <si>
    <t>POLITICAL PSYCHOLOGY</t>
  </si>
  <si>
    <t>1467-9221</t>
  </si>
  <si>
    <t>0162-895X</t>
  </si>
  <si>
    <t>POPS</t>
  </si>
  <si>
    <t>POLICY STUDIES JOURNAL</t>
  </si>
  <si>
    <t>1541-0072</t>
  </si>
  <si>
    <t>0190-292X</t>
  </si>
  <si>
    <t>PSJ</t>
  </si>
  <si>
    <t>POLAR: POLITICAL AND LEGAL ANTHROPOLOGY REVIEW</t>
  </si>
  <si>
    <t>1555-2934</t>
  </si>
  <si>
    <t>1081-6976</t>
  </si>
  <si>
    <t>PLAR</t>
  </si>
  <si>
    <t>PM&amp;R</t>
  </si>
  <si>
    <t>1934-1563</t>
  </si>
  <si>
    <t>1934-1482</t>
  </si>
  <si>
    <t>PMRJ</t>
  </si>
  <si>
    <t>PLASTICS ENGINEERING</t>
  </si>
  <si>
    <t>1941-9635</t>
  </si>
  <si>
    <t>0091-9578</t>
  </si>
  <si>
    <t>PENG</t>
  </si>
  <si>
    <t>PLASMA PROCESSES AND POLYMERS</t>
  </si>
  <si>
    <t>1612-8869</t>
  </si>
  <si>
    <t>1612-8850</t>
  </si>
  <si>
    <t>PPAP</t>
  </si>
  <si>
    <t>2410</t>
  </si>
  <si>
    <t>PLANTS, PEOPLE, PLANET</t>
  </si>
  <si>
    <t>2572-2611</t>
  </si>
  <si>
    <t>PPP3</t>
  </si>
  <si>
    <t>PLANT-ENVIRONMENT INTERACTIONS</t>
  </si>
  <si>
    <t>2575-6265</t>
  </si>
  <si>
    <t>PEI3</t>
  </si>
  <si>
    <t>PLANT SPECIES BIOLOGY</t>
  </si>
  <si>
    <t>1442-1984</t>
  </si>
  <si>
    <t>0913-557X</t>
  </si>
  <si>
    <t>PSBI</t>
  </si>
  <si>
    <t>PLANT PATHOLOGY</t>
  </si>
  <si>
    <t>1365-3059</t>
  </si>
  <si>
    <t>0032-0862</t>
  </si>
  <si>
    <t>PPA</t>
  </si>
  <si>
    <t>PLANT DIRECT</t>
  </si>
  <si>
    <t>2475-4455</t>
  </si>
  <si>
    <t>PLD3</t>
  </si>
  <si>
    <t>PLANT CELL &amp; ENVIRONMENT</t>
  </si>
  <si>
    <t>1365-3040</t>
  </si>
  <si>
    <t>0140-7791</t>
  </si>
  <si>
    <t>PCE</t>
  </si>
  <si>
    <t>PLANT BREEDING</t>
  </si>
  <si>
    <t>1439-0523</t>
  </si>
  <si>
    <t>0179-9541</t>
  </si>
  <si>
    <t>PBR</t>
  </si>
  <si>
    <t>PLANT BIOTECHNOLOGY JOURNAL</t>
  </si>
  <si>
    <t>1467-7652</t>
  </si>
  <si>
    <t>1467-7644</t>
  </si>
  <si>
    <t>PBI</t>
  </si>
  <si>
    <t>PLANT BIOLOGY</t>
  </si>
  <si>
    <t>1438-8677</t>
  </si>
  <si>
    <t>1435-8603</t>
  </si>
  <si>
    <t>PLB</t>
  </si>
  <si>
    <t>PIGMENT CELL &amp; MELANOMA RESEARCH</t>
  </si>
  <si>
    <t>1755-148X</t>
  </si>
  <si>
    <t>1755-1471</t>
  </si>
  <si>
    <t>PCMR</t>
  </si>
  <si>
    <t>PHYTOTHERAPY RESEARCH</t>
  </si>
  <si>
    <t>1099-1573</t>
  </si>
  <si>
    <t>0951-418X</t>
  </si>
  <si>
    <t>PTR</t>
  </si>
  <si>
    <t>PHYTOCHEMICAL ANALYSIS</t>
  </si>
  <si>
    <t>1099-1565</t>
  </si>
  <si>
    <t>0958-0344</t>
  </si>
  <si>
    <t>PCA</t>
  </si>
  <si>
    <t>PHYSIOTHERAPY RESEARCH INTERNATIONAL</t>
  </si>
  <si>
    <t>1471-2865</t>
  </si>
  <si>
    <t>1358-2267</t>
  </si>
  <si>
    <t>PRI</t>
  </si>
  <si>
    <t>PHYSIOLOGICAL REPORTS</t>
  </si>
  <si>
    <t>2051-817X</t>
  </si>
  <si>
    <t>PHY2</t>
  </si>
  <si>
    <t>PHYSIOLOGICAL ENTOMOLOGY</t>
  </si>
  <si>
    <t>1365-3032</t>
  </si>
  <si>
    <t>0307-6962</t>
  </si>
  <si>
    <t>PHEN</t>
  </si>
  <si>
    <t>PHYSIOLOGIA PLANTARUM</t>
  </si>
  <si>
    <t>1399-3054</t>
  </si>
  <si>
    <t>0031-9317</t>
  </si>
  <si>
    <t>PPL</t>
  </si>
  <si>
    <t>PHYSIK IN UNSERER ZEIT (PHIUZ)</t>
  </si>
  <si>
    <t>1521-3943</t>
  </si>
  <si>
    <t>0031-9252</t>
  </si>
  <si>
    <t>PIUZ</t>
  </si>
  <si>
    <t>2007</t>
  </si>
  <si>
    <t>PHYSICA STATUS SOLIDI (B) BASIC SOLID STATE PHYSICS</t>
  </si>
  <si>
    <t>1521-3951</t>
  </si>
  <si>
    <t>0370-1972</t>
  </si>
  <si>
    <t>PSSB</t>
  </si>
  <si>
    <t>2232</t>
  </si>
  <si>
    <t>PHYSICA STATUS SOLIDI (A) APPLICATIONS AND MATERIALS SCIENCE</t>
  </si>
  <si>
    <t>1862-6319</t>
  </si>
  <si>
    <t>1862-6300</t>
  </si>
  <si>
    <t>PSSA</t>
  </si>
  <si>
    <t>2231</t>
  </si>
  <si>
    <t>PHYSICA STATUS SOLIDI - RAPID RESEARCH LETTERS</t>
  </si>
  <si>
    <t>1862-6270</t>
  </si>
  <si>
    <t>1862-6254</t>
  </si>
  <si>
    <t>PSSR</t>
  </si>
  <si>
    <t>2139</t>
  </si>
  <si>
    <t>PHYCOLOGICAL RESEARCH</t>
  </si>
  <si>
    <t>1440-1835</t>
  </si>
  <si>
    <t>1322-0829</t>
  </si>
  <si>
    <t>PRE</t>
  </si>
  <si>
    <t>PHOTODERMATOLOGY, PHOTOIMMUNOLOGY &amp; PHOTOMEDICINE</t>
  </si>
  <si>
    <t>1600-0781</t>
  </si>
  <si>
    <t>0905-4383</t>
  </si>
  <si>
    <t>PHPP</t>
  </si>
  <si>
    <t>PHOTOCHEMISTRY &amp; PHOTOBIOLOGY</t>
  </si>
  <si>
    <t>1751-1097</t>
  </si>
  <si>
    <t>0031-8655</t>
  </si>
  <si>
    <t>PHP</t>
  </si>
  <si>
    <t>PHILOSOPHY AND PUBLIC AFFAIRS</t>
  </si>
  <si>
    <t>1088-4963</t>
  </si>
  <si>
    <t>0048-3915</t>
  </si>
  <si>
    <t>PAPA</t>
  </si>
  <si>
    <t>PHILOSOPHY AND PHENOMENOLOGICAL RESEARCH</t>
  </si>
  <si>
    <t>1933-1592</t>
  </si>
  <si>
    <t>0031-8205</t>
  </si>
  <si>
    <t>PHPR</t>
  </si>
  <si>
    <t>PHILOSOPHICAL PERSPECTIVES</t>
  </si>
  <si>
    <t>1758-2245</t>
  </si>
  <si>
    <t>1520-8583</t>
  </si>
  <si>
    <t>PHPE</t>
  </si>
  <si>
    <t>PHILOSOPHICAL ISSUES</t>
  </si>
  <si>
    <t>1758-2237</t>
  </si>
  <si>
    <t>1533-6077</t>
  </si>
  <si>
    <t>PHIS</t>
  </si>
  <si>
    <t>PHILOSOPHICAL INVESTIGATIONS</t>
  </si>
  <si>
    <t>1467-9205</t>
  </si>
  <si>
    <t>0190-0536</t>
  </si>
  <si>
    <t>PHIN</t>
  </si>
  <si>
    <t>PHILOSOPHICAL FORUM</t>
  </si>
  <si>
    <t>1467-9191</t>
  </si>
  <si>
    <t>0031-806X</t>
  </si>
  <si>
    <t>PHIL</t>
  </si>
  <si>
    <t>PHARMACOTHERAPY: THE JOURNAL OF HUMAN PHARMACOLOGY AND DRUG THERAPY</t>
  </si>
  <si>
    <t>1875-9114</t>
  </si>
  <si>
    <t>0277-0008</t>
  </si>
  <si>
    <t>PHAR</t>
  </si>
  <si>
    <t>PHARMACOLOGY RESEARCH &amp; PERSPECTIVES</t>
  </si>
  <si>
    <t>2052-1707</t>
  </si>
  <si>
    <t>PRP2</t>
  </si>
  <si>
    <t>PHARMACOEPIDEMIOLOGY AND DRUG SAFETY</t>
  </si>
  <si>
    <t>1099-1557</t>
  </si>
  <si>
    <t>1053-8569</t>
  </si>
  <si>
    <t>PDS</t>
  </si>
  <si>
    <t>PHARMACEUTICAL STATISTICS: THE JOURNAL OF APPLIED STATISTICS IN THE PHARMACEUTICAL INDUSTRY</t>
  </si>
  <si>
    <t>1539-1612</t>
  </si>
  <si>
    <t>1539-1604</t>
  </si>
  <si>
    <t>PST</t>
  </si>
  <si>
    <t>PEST MANAGEMENT SCIENCE</t>
  </si>
  <si>
    <t>1526-4998</t>
  </si>
  <si>
    <t>1526-498X</t>
  </si>
  <si>
    <t>PS</t>
  </si>
  <si>
    <t>PERSPECTIVES ON SEXUAL AND REPRODUCTIVE HEALTH</t>
  </si>
  <si>
    <t>1931-2393</t>
  </si>
  <si>
    <t>1538-6341</t>
  </si>
  <si>
    <t>PSRH</t>
  </si>
  <si>
    <t>PERSPECTIVES OF EARTH AND SPACE SCIENTISTS</t>
  </si>
  <si>
    <t>2637-6989</t>
  </si>
  <si>
    <t>PES2</t>
  </si>
  <si>
    <t>PERSPECTIVES IN PSYCHIATRIC CARE</t>
  </si>
  <si>
    <t>1744-6163</t>
  </si>
  <si>
    <t>0031-5990</t>
  </si>
  <si>
    <t>PPC</t>
  </si>
  <si>
    <t>PERSONNEL PSYCHOLOGY</t>
  </si>
  <si>
    <t>1744-6570</t>
  </si>
  <si>
    <t>0031-5826</t>
  </si>
  <si>
    <t>PEPS</t>
  </si>
  <si>
    <t>PERSONALITY AND MENTAL HEALTH</t>
  </si>
  <si>
    <t>1932-863X</t>
  </si>
  <si>
    <t>1932-8621</t>
  </si>
  <si>
    <t>PMH</t>
  </si>
  <si>
    <t>PERSONAL RELATIONSHIPS</t>
  </si>
  <si>
    <t>1475-6811</t>
  </si>
  <si>
    <t>1350-4126</t>
  </si>
  <si>
    <t>PERE</t>
  </si>
  <si>
    <t>PERMAFROST AND PERIGLACIAL PROCESSES</t>
  </si>
  <si>
    <t>1099-1530</t>
  </si>
  <si>
    <t>1045-6740</t>
  </si>
  <si>
    <t>PERIODONTOLOGY 2000</t>
  </si>
  <si>
    <t>1600-0757</t>
  </si>
  <si>
    <t>0906-6713</t>
  </si>
  <si>
    <t>PRD</t>
  </si>
  <si>
    <t>PERFORMANCE IMPROVEMENT QUARTERLY</t>
  </si>
  <si>
    <t>1937-8327</t>
  </si>
  <si>
    <t>0898-5952</t>
  </si>
  <si>
    <t>PIQ</t>
  </si>
  <si>
    <t>PERFORMANCE IMPROVEMENT</t>
  </si>
  <si>
    <t>1930-8272</t>
  </si>
  <si>
    <t>1090-8811</t>
  </si>
  <si>
    <t>PFI</t>
  </si>
  <si>
    <t>PEOPLE AND NATURE</t>
  </si>
  <si>
    <t>2575-8314</t>
  </si>
  <si>
    <t>PAN3</t>
  </si>
  <si>
    <t>PEDIATRICS INTERNATIONAL</t>
  </si>
  <si>
    <t>1442-200X</t>
  </si>
  <si>
    <t>1328-8067</t>
  </si>
  <si>
    <t>PED</t>
  </si>
  <si>
    <t>PEDIATRIC TRANSPLANTATION</t>
  </si>
  <si>
    <t>1399-3046</t>
  </si>
  <si>
    <t>1397-3142</t>
  </si>
  <si>
    <t>PETR</t>
  </si>
  <si>
    <t>PEDIATRIC PULMONOLOGY</t>
  </si>
  <si>
    <t>1099-0496</t>
  </si>
  <si>
    <t>8755-6863</t>
  </si>
  <si>
    <t>PPUL</t>
  </si>
  <si>
    <t>PEDIATRIC OBESITY</t>
  </si>
  <si>
    <t>2047-6310</t>
  </si>
  <si>
    <t>2047-6302</t>
  </si>
  <si>
    <t>IJPO</t>
  </si>
  <si>
    <t>PEDIATRIC INVESTIGATION</t>
  </si>
  <si>
    <t>2574-2272</t>
  </si>
  <si>
    <t>PED4</t>
  </si>
  <si>
    <t>PEDIATRIC DIABETES</t>
  </si>
  <si>
    <t>1399-5448</t>
  </si>
  <si>
    <t>1399-543X</t>
  </si>
  <si>
    <t>PEDI</t>
  </si>
  <si>
    <t>PEDIATRIC DERMATOLOGY</t>
  </si>
  <si>
    <t>1525-1470</t>
  </si>
  <si>
    <t>0736-8046</t>
  </si>
  <si>
    <t>PDE</t>
  </si>
  <si>
    <t>PEDIATRIC BLOOD &amp; CANCER</t>
  </si>
  <si>
    <t>1545-5017</t>
  </si>
  <si>
    <t>1545-5009</t>
  </si>
  <si>
    <t>MPO</t>
  </si>
  <si>
    <t>PEDIATRIC ANESTHESIA</t>
  </si>
  <si>
    <t>1460-9592</t>
  </si>
  <si>
    <t>1155-5645</t>
  </si>
  <si>
    <t>PAN</t>
  </si>
  <si>
    <t>PEDIATRIC ALLERGY AND IMMUNOLOGY</t>
  </si>
  <si>
    <t>1399-3038</t>
  </si>
  <si>
    <t>0905-6157</t>
  </si>
  <si>
    <t>PAI</t>
  </si>
  <si>
    <t>PEACE &amp; CHANGE</t>
  </si>
  <si>
    <t>1468-0130</t>
  </si>
  <si>
    <t>0149-0508</t>
  </si>
  <si>
    <t>PECH</t>
  </si>
  <si>
    <t>PATHOLOGY INTERNATIONAL</t>
  </si>
  <si>
    <t>1440-1827</t>
  </si>
  <si>
    <t>1320-5463</t>
  </si>
  <si>
    <t>PIN</t>
  </si>
  <si>
    <t>PARTICLE &amp; PARTICLE SYSTEMS CHARACTERIZATION</t>
  </si>
  <si>
    <t>1521-4117</t>
  </si>
  <si>
    <t>0934-0866</t>
  </si>
  <si>
    <t>PPSC</t>
  </si>
  <si>
    <t>2056</t>
  </si>
  <si>
    <t>PARLIAMENTARY HISTORY</t>
  </si>
  <si>
    <t>1750-0206</t>
  </si>
  <si>
    <t>0264-2824</t>
  </si>
  <si>
    <t>PARH</t>
  </si>
  <si>
    <t>PARASITE IMMUNOLOGY</t>
  </si>
  <si>
    <t>1365-3024</t>
  </si>
  <si>
    <t>0141-9838</t>
  </si>
  <si>
    <t>PIM</t>
  </si>
  <si>
    <t>PAPERS IN REGIONAL SCIENCE</t>
  </si>
  <si>
    <t>1435-5957</t>
  </si>
  <si>
    <t>1056-8190</t>
  </si>
  <si>
    <t>PIRS</t>
  </si>
  <si>
    <t>PAPERS IN PALAEONTOLOGY</t>
  </si>
  <si>
    <t>2056-2802</t>
  </si>
  <si>
    <t>2056-2799</t>
  </si>
  <si>
    <t>SPP2</t>
  </si>
  <si>
    <t>PALEOCEANOGRAPHY AND PALEOCLIMATOLOGY</t>
  </si>
  <si>
    <t>2572-4525</t>
  </si>
  <si>
    <t xml:space="preserve">2572-4517 </t>
  </si>
  <si>
    <t>PALO</t>
  </si>
  <si>
    <t>PALAEONTOLOGY</t>
  </si>
  <si>
    <t>1475-4983</t>
  </si>
  <si>
    <t>0031-0239</t>
  </si>
  <si>
    <t>PALA</t>
  </si>
  <si>
    <t>PAIN PRACTICE</t>
  </si>
  <si>
    <t>1533-2500</t>
  </si>
  <si>
    <t>1530-7085</t>
  </si>
  <si>
    <t>PAPR</t>
  </si>
  <si>
    <t>PAEDIATRIC AND NEONATAL PAIN</t>
  </si>
  <si>
    <t>2637-3807</t>
  </si>
  <si>
    <t>PNE2</t>
  </si>
  <si>
    <t>PAEDIATRIC &amp; PERINATAL EPIDEMIOLOGY</t>
  </si>
  <si>
    <t>1365-3016</t>
  </si>
  <si>
    <t>0269-5022</t>
  </si>
  <si>
    <t>PPE</t>
  </si>
  <si>
    <t>PACKAGING TECHNOLOGY AND SCIENCE</t>
  </si>
  <si>
    <t>1099-1522</t>
  </si>
  <si>
    <t>0894-3214</t>
  </si>
  <si>
    <t>PTS</t>
  </si>
  <si>
    <t>PACING AND CLINICAL ELECTROPHYSIOLOGY</t>
  </si>
  <si>
    <t>1540-8159</t>
  </si>
  <si>
    <t>0147-8389</t>
  </si>
  <si>
    <t>PACE</t>
  </si>
  <si>
    <t>PACIFIC PHILOSOPHICAL QUARTERLY</t>
  </si>
  <si>
    <t>1468-0114</t>
  </si>
  <si>
    <t>0279-0750</t>
  </si>
  <si>
    <t>PAPQ</t>
  </si>
  <si>
    <t>PACIFIC FOCUS</t>
  </si>
  <si>
    <t>1976-5118</t>
  </si>
  <si>
    <t>1225-4657</t>
  </si>
  <si>
    <t>PAFO</t>
  </si>
  <si>
    <t>PACIFIC ECONOMIC REVIEW</t>
  </si>
  <si>
    <t>1468-0106</t>
  </si>
  <si>
    <t>1361-374X</t>
  </si>
  <si>
    <t>PAER</t>
  </si>
  <si>
    <t>OXFORD JOURNAL OF ARCHAEOLOGY</t>
  </si>
  <si>
    <t>1468-0092</t>
  </si>
  <si>
    <t>0262-5253</t>
  </si>
  <si>
    <t>OJOA</t>
  </si>
  <si>
    <t>OXFORD BULLETIN OF ECONOMICS &amp; STATISTICS</t>
  </si>
  <si>
    <t>1468-0084</t>
  </si>
  <si>
    <t>0305-9049</t>
  </si>
  <si>
    <t>OBES</t>
  </si>
  <si>
    <t>ORTHOPAEDIC SURGERY</t>
  </si>
  <si>
    <t>1757-7861</t>
  </si>
  <si>
    <t>1757-7853</t>
  </si>
  <si>
    <t>OS</t>
  </si>
  <si>
    <t>ORTHODONTICS &amp; CRANIOFACIAL RESEARCH</t>
  </si>
  <si>
    <t>1601-6343</t>
  </si>
  <si>
    <t>1601-6335</t>
  </si>
  <si>
    <t>OCR</t>
  </si>
  <si>
    <t>ORBIS LITTERARUM</t>
  </si>
  <si>
    <t>1600-0730</t>
  </si>
  <si>
    <t>0105-7510</t>
  </si>
  <si>
    <t>OLI</t>
  </si>
  <si>
    <t>ORAL SURGERY</t>
  </si>
  <si>
    <t>1752-248X</t>
  </si>
  <si>
    <t>1752-2471</t>
  </si>
  <si>
    <t>ORS</t>
  </si>
  <si>
    <t>ORAL SCIENCE INTERNATIONAL</t>
  </si>
  <si>
    <t>1881-4204</t>
  </si>
  <si>
    <t>OSI2</t>
  </si>
  <si>
    <t>ORAL DISEASES</t>
  </si>
  <si>
    <t>1601-0825</t>
  </si>
  <si>
    <t>1354-523X</t>
  </si>
  <si>
    <t>ODI</t>
  </si>
  <si>
    <t>OPTIMAL CONTROL APPLICATIONS AND METHODS</t>
  </si>
  <si>
    <t>1099-1514</t>
  </si>
  <si>
    <t>0143-2087</t>
  </si>
  <si>
    <t>OCA</t>
  </si>
  <si>
    <t>OPHTHALMIC AND PHYSIOLOGICAL OPTICS</t>
  </si>
  <si>
    <t>1475-1313</t>
  </si>
  <si>
    <t>0275-5408</t>
  </si>
  <si>
    <t>OPO</t>
  </si>
  <si>
    <t>OPFLOW</t>
  </si>
  <si>
    <t>1551-8701</t>
  </si>
  <si>
    <t>0149-8029</t>
  </si>
  <si>
    <t>OPFL</t>
  </si>
  <si>
    <t>OPEC ENERGY REVIEW</t>
  </si>
  <si>
    <t>1753-0237</t>
  </si>
  <si>
    <t>1753-0229</t>
  </si>
  <si>
    <t>OPEC</t>
  </si>
  <si>
    <t>OIL AND ENERGY TRENDS: ANNUAL STATISTICAL REVIEW</t>
  </si>
  <si>
    <t>1746-9066</t>
  </si>
  <si>
    <t>0953-1033</t>
  </si>
  <si>
    <t>OETS</t>
  </si>
  <si>
    <t>OIL AND ENERGY TRENDS</t>
  </si>
  <si>
    <t>1744-7992</t>
  </si>
  <si>
    <t>0950-1045</t>
  </si>
  <si>
    <t>OET</t>
  </si>
  <si>
    <t>OIKOS</t>
  </si>
  <si>
    <t>1600-0706</t>
  </si>
  <si>
    <t>0030-1299</t>
  </si>
  <si>
    <t>OIK</t>
  </si>
  <si>
    <t>OCEANIA</t>
  </si>
  <si>
    <t>1834-4461</t>
  </si>
  <si>
    <t>0029-8077</t>
  </si>
  <si>
    <t>OCEA</t>
  </si>
  <si>
    <t>OBESITY SCIENCE AND PRACTICE</t>
  </si>
  <si>
    <t>2055-2238</t>
  </si>
  <si>
    <t>OSP4</t>
  </si>
  <si>
    <t>OBESITY REVIEWS</t>
  </si>
  <si>
    <t>1467-789X</t>
  </si>
  <si>
    <t>1467-7881</t>
  </si>
  <si>
    <t>OBR</t>
  </si>
  <si>
    <t>OBESITY</t>
  </si>
  <si>
    <t>1930-739X</t>
  </si>
  <si>
    <t>1930-7381</t>
  </si>
  <si>
    <t>OBY</t>
  </si>
  <si>
    <t>NUTRITION IN CLINICAL PRACTICE</t>
  </si>
  <si>
    <t>1941-2452</t>
  </si>
  <si>
    <t>0884-5336</t>
  </si>
  <si>
    <t>NCP</t>
  </si>
  <si>
    <t>NUTRITION BULLETIN</t>
  </si>
  <si>
    <t>1467-3010</t>
  </si>
  <si>
    <t>1471-9827</t>
  </si>
  <si>
    <t>NBU</t>
  </si>
  <si>
    <t>NUTRITION &amp; DIETETICS</t>
  </si>
  <si>
    <t>1747-0080</t>
  </si>
  <si>
    <t>1446-6368</t>
  </si>
  <si>
    <t>NDI</t>
  </si>
  <si>
    <t>NURSING PHILOSOPHY</t>
  </si>
  <si>
    <t>1466-769X</t>
  </si>
  <si>
    <t>1466-7681</t>
  </si>
  <si>
    <t>NUP</t>
  </si>
  <si>
    <t>NURSING OPEN</t>
  </si>
  <si>
    <t>2054-1058</t>
  </si>
  <si>
    <t>NOP2</t>
  </si>
  <si>
    <t>NURSING INQUIRY</t>
  </si>
  <si>
    <t>1440-1800</t>
  </si>
  <si>
    <t>1320-7881</t>
  </si>
  <si>
    <t>NIN</t>
  </si>
  <si>
    <t>NURSING IN CRITICAL CARE</t>
  </si>
  <si>
    <t>1478-5153</t>
  </si>
  <si>
    <t>1362-1017</t>
  </si>
  <si>
    <t>NICC</t>
  </si>
  <si>
    <t>NURSING FORUM</t>
  </si>
  <si>
    <t>1744-6198</t>
  </si>
  <si>
    <t>0029-6473</t>
  </si>
  <si>
    <t>NUF</t>
  </si>
  <si>
    <t>NURSING &amp; HEALTH SCIENCES</t>
  </si>
  <si>
    <t>1442-2018</t>
  </si>
  <si>
    <t>1441-0745</t>
  </si>
  <si>
    <t>NHS</t>
  </si>
  <si>
    <t>NUMERICAL METHODS FOR PARTIAL DIFFERENTIAL EQUATIONS</t>
  </si>
  <si>
    <t>1098-2426</t>
  </si>
  <si>
    <t>0749-159X</t>
  </si>
  <si>
    <t>NUM</t>
  </si>
  <si>
    <t>NUMERICAL LINEAR ALGEBRA WITH APPLICATIONS</t>
  </si>
  <si>
    <t>1099-1506</t>
  </si>
  <si>
    <t>1070-5325</t>
  </si>
  <si>
    <t>NLA</t>
  </si>
  <si>
    <t>NOUS</t>
  </si>
  <si>
    <t>1468-0068</t>
  </si>
  <si>
    <t>0029-4624</t>
  </si>
  <si>
    <t>NORTH AMERICAN JOURNAL OF FISHERIES MANAGEMENT</t>
  </si>
  <si>
    <t>1548-8675</t>
  </si>
  <si>
    <t>0275-5947</t>
  </si>
  <si>
    <t>NAFM</t>
  </si>
  <si>
    <t>NORTH AMERICAN JOURNAL OF AQUACULTURE</t>
  </si>
  <si>
    <t>1548-8454</t>
  </si>
  <si>
    <t>1522-2055</t>
  </si>
  <si>
    <t>NAAQ</t>
  </si>
  <si>
    <t>NORDIC JOURNAL OF BOTANY</t>
  </si>
  <si>
    <t>1756-1051</t>
  </si>
  <si>
    <t>0107-055X</t>
  </si>
  <si>
    <t>NJB</t>
  </si>
  <si>
    <t>NONPROFIT MANAGEMENT &amp; LEADERSHIP</t>
  </si>
  <si>
    <t>1542-7854</t>
  </si>
  <si>
    <t>1048-6682</t>
  </si>
  <si>
    <t>NML</t>
  </si>
  <si>
    <t>NONPROFIT COMMUNICATIONS REPORT</t>
  </si>
  <si>
    <t>2325-8616</t>
  </si>
  <si>
    <t>1549-778X</t>
  </si>
  <si>
    <t>NPCR</t>
  </si>
  <si>
    <t>NONPROFIT BUSINESS ADVISOR</t>
  </si>
  <si>
    <t>1949-3193</t>
  </si>
  <si>
    <t>1531-5428</t>
  </si>
  <si>
    <t>NBA</t>
  </si>
  <si>
    <t>NMR IN BIOMEDICINE</t>
  </si>
  <si>
    <t>1099-1492</t>
  </si>
  <si>
    <t>0952-3480</t>
  </si>
  <si>
    <t>NBM</t>
  </si>
  <si>
    <t>NEW ZEALAND GEOGRAPHER</t>
  </si>
  <si>
    <t>1745-7939</t>
  </si>
  <si>
    <t>0028-8144</t>
  </si>
  <si>
    <t>NZG</t>
  </si>
  <si>
    <t>NEW TECHNOLOGY, WORK AND EMPLOYMENT</t>
  </si>
  <si>
    <t>1468-005X</t>
  </si>
  <si>
    <t>0268-1072</t>
  </si>
  <si>
    <t>NTWE</t>
  </si>
  <si>
    <t>NEW PHYTOLOGIST</t>
  </si>
  <si>
    <t>1469-8137</t>
  </si>
  <si>
    <t>0028-646X</t>
  </si>
  <si>
    <t>NPH</t>
  </si>
  <si>
    <t>NEW DIRECTIONS FOR TEACHING &amp; LEARNING</t>
  </si>
  <si>
    <t>1536-0768</t>
  </si>
  <si>
    <t>0271-0633</t>
  </si>
  <si>
    <t>TL</t>
  </si>
  <si>
    <t>NEW DIRECTIONS FOR STUDENT SERVICES</t>
  </si>
  <si>
    <t>1536-0695</t>
  </si>
  <si>
    <t>0164-7970</t>
  </si>
  <si>
    <t>SS</t>
  </si>
  <si>
    <t>NEW DIRECTIONS FOR STUDENT LEADERSHIP</t>
  </si>
  <si>
    <t>2373-3357</t>
  </si>
  <si>
    <t>2373-3349</t>
  </si>
  <si>
    <t>YD</t>
  </si>
  <si>
    <t>NEW DIRECTIONS FOR INSTITUTIONAL RESEARCH</t>
  </si>
  <si>
    <t>1536-075X</t>
  </si>
  <si>
    <t>0271-0579</t>
  </si>
  <si>
    <t>IR</t>
  </si>
  <si>
    <t>NEW DIRECTIONS FOR HIGHER EDUCATION</t>
  </si>
  <si>
    <t>1536-0741</t>
  </si>
  <si>
    <t>0271-0560</t>
  </si>
  <si>
    <t>HE</t>
  </si>
  <si>
    <t>NEW DIRECTIONS FOR EVALUATION</t>
  </si>
  <si>
    <t>1534-875X</t>
  </si>
  <si>
    <t>1097-6736</t>
  </si>
  <si>
    <t>EV</t>
  </si>
  <si>
    <t>NEW DIRECTIONS FOR COMMUNITY COLLEGES</t>
  </si>
  <si>
    <t>1536-0733</t>
  </si>
  <si>
    <t>0194-3081</t>
  </si>
  <si>
    <t>CC</t>
  </si>
  <si>
    <t>NEW DIRECTIONS FOR CHILD &amp; ADOLESCENT DEVELOPMENT</t>
  </si>
  <si>
    <t>1534-8687</t>
  </si>
  <si>
    <t>1520-3247</t>
  </si>
  <si>
    <t>CAD</t>
  </si>
  <si>
    <t>NEW DIRECTIONS FOR ADULT &amp; CONTINUING EDUCATION</t>
  </si>
  <si>
    <t>1536-0717</t>
  </si>
  <si>
    <t>1052-2891</t>
  </si>
  <si>
    <t>ACE</t>
  </si>
  <si>
    <t>NEW BLACKFRIARS</t>
  </si>
  <si>
    <t>1741-2005</t>
  </si>
  <si>
    <t>0028-4289</t>
  </si>
  <si>
    <t>NBFR</t>
  </si>
  <si>
    <t>NEUROUROLOGY AND URODYNAMICS</t>
  </si>
  <si>
    <t>1520-6777</t>
  </si>
  <si>
    <t>0733-2467</t>
  </si>
  <si>
    <t>NAU</t>
  </si>
  <si>
    <t>NEUROSCIENCE NEXT</t>
  </si>
  <si>
    <t>2641-6557</t>
  </si>
  <si>
    <t>NNX2</t>
  </si>
  <si>
    <t>NEUROPSYCHOPHARMACOLOGY REPORTS</t>
  </si>
  <si>
    <t>2574-173X</t>
  </si>
  <si>
    <t>NPR2</t>
  </si>
  <si>
    <t>NEUROPATHOLOGY &amp; APPLIED NEUROBIOLOGY</t>
  </si>
  <si>
    <t>1365-2990</t>
  </si>
  <si>
    <t>0305-1846</t>
  </si>
  <si>
    <t>NAN</t>
  </si>
  <si>
    <t>NEUROPATHOLOGY</t>
  </si>
  <si>
    <t>1440-1789</t>
  </si>
  <si>
    <t>0919-6544</t>
  </si>
  <si>
    <t>NEUP</t>
  </si>
  <si>
    <t>NEUROMODULATION: TECHNOLOGY AT THE NEURAL INTERFACE</t>
  </si>
  <si>
    <t>1525-1403</t>
  </si>
  <si>
    <t>1094-7159</t>
  </si>
  <si>
    <t>NER</t>
  </si>
  <si>
    <t>NEUROLOGY AND CLINICAL NEUROSCIENCE</t>
  </si>
  <si>
    <t>2049-4173</t>
  </si>
  <si>
    <t>1553-0841</t>
  </si>
  <si>
    <t>NCN3</t>
  </si>
  <si>
    <t>NEUROGASTROENTEROLOGY &amp; MOTILITY</t>
  </si>
  <si>
    <t>1365-2982</t>
  </si>
  <si>
    <t>1350-1925</t>
  </si>
  <si>
    <t>NMO</t>
  </si>
  <si>
    <t>NETWORKS: AN INTERNATIONAL JOURNAL</t>
  </si>
  <si>
    <t>1097-0037</t>
  </si>
  <si>
    <t>0028-3045</t>
  </si>
  <si>
    <t>NET</t>
  </si>
  <si>
    <t>NEPHROLOGY</t>
  </si>
  <si>
    <t>1440-1797</t>
  </si>
  <si>
    <t>1320-5358</t>
  </si>
  <si>
    <t>NEP</t>
  </si>
  <si>
    <t>NEGOTIATION JOURNAL</t>
  </si>
  <si>
    <t>1571-9979</t>
  </si>
  <si>
    <t>0748-4526</t>
  </si>
  <si>
    <t>NEJO</t>
  </si>
  <si>
    <t>NEGOTIATION AND CONFLICT MANAGEMENT RESEARCH</t>
  </si>
  <si>
    <t>1750-4716</t>
  </si>
  <si>
    <t>1750-4708</t>
  </si>
  <si>
    <t>NCMR</t>
  </si>
  <si>
    <t>NEAR SURFACE GEOPHYSICS</t>
  </si>
  <si>
    <t>1873-0604</t>
  </si>
  <si>
    <t>1569-4445</t>
  </si>
  <si>
    <t>NSG</t>
  </si>
  <si>
    <t>NAVIGATION</t>
  </si>
  <si>
    <t>2161-4296</t>
  </si>
  <si>
    <t>0028-1522</t>
  </si>
  <si>
    <t>NAVI</t>
  </si>
  <si>
    <t>NAVAL RESEARCH LOGISTICS: AN INTERNATIONAL JOURNAL</t>
  </si>
  <si>
    <t>1520-6750</t>
  </si>
  <si>
    <t>0894-069X</t>
  </si>
  <si>
    <t>NAV</t>
  </si>
  <si>
    <t>NATURAL RESOURCES FORUM</t>
  </si>
  <si>
    <t>1477-8947</t>
  </si>
  <si>
    <t>0165-0203</t>
  </si>
  <si>
    <t>NARF</t>
  </si>
  <si>
    <t>NATURAL RESOURCE MODELING</t>
  </si>
  <si>
    <t>1939-7445</t>
  </si>
  <si>
    <t>0890-8575</t>
  </si>
  <si>
    <t>NRM</t>
  </si>
  <si>
    <t>NATURAL GAS &amp; ELECTRICITY</t>
  </si>
  <si>
    <t>1545-7907</t>
  </si>
  <si>
    <t>1545-7893</t>
  </si>
  <si>
    <t>GAS</t>
  </si>
  <si>
    <t>NATIONS AND NATIONALISM</t>
  </si>
  <si>
    <t>1469-8129</t>
  </si>
  <si>
    <t>1354-5078</t>
  </si>
  <si>
    <t>NANA</t>
  </si>
  <si>
    <t>MYCOSES</t>
  </si>
  <si>
    <t>1439-0507</t>
  </si>
  <si>
    <t>0933-7407</t>
  </si>
  <si>
    <t>MYC</t>
  </si>
  <si>
    <t>MUSIC ANALYSIS</t>
  </si>
  <si>
    <t>1468-2249</t>
  </si>
  <si>
    <t>0262-5245</t>
  </si>
  <si>
    <t>MUSA</t>
  </si>
  <si>
    <t>MUSEUM ANTHROPOLOGY</t>
  </si>
  <si>
    <t>1548-1379</t>
  </si>
  <si>
    <t>0892-8339</t>
  </si>
  <si>
    <t>MUAN</t>
  </si>
  <si>
    <t>MUSCULOSKELETAL CARE</t>
  </si>
  <si>
    <t>1557-0681</t>
  </si>
  <si>
    <t>1478-2189</t>
  </si>
  <si>
    <t>MSC</t>
  </si>
  <si>
    <t>MUSCLE AND NERVE</t>
  </si>
  <si>
    <t>1097-4598</t>
  </si>
  <si>
    <t>0148-639X</t>
  </si>
  <si>
    <t>MUS</t>
  </si>
  <si>
    <t>MOVEMENT DISORDERS</t>
  </si>
  <si>
    <t>1531-8257</t>
  </si>
  <si>
    <t>0885-3185</t>
  </si>
  <si>
    <t>MDS</t>
  </si>
  <si>
    <t>MONOGRAPHS OF THE SOCIETY FOR RESEARCH IN CHILD DEVELOPMENT</t>
  </si>
  <si>
    <t>1540-5834</t>
  </si>
  <si>
    <t>0037-976X</t>
  </si>
  <si>
    <t>MONO</t>
  </si>
  <si>
    <t>MOLECULAR SYSTEMS BIOLOGY</t>
  </si>
  <si>
    <t>1744-4292</t>
  </si>
  <si>
    <t>MSB</t>
  </si>
  <si>
    <t>E705</t>
  </si>
  <si>
    <t>MOLECULAR REPRODUCTION &amp; DEVELOPMENT</t>
  </si>
  <si>
    <t>1098-2795</t>
  </si>
  <si>
    <t>1040-452X</t>
  </si>
  <si>
    <t>MRD</t>
  </si>
  <si>
    <t>MOLECULAR PLANT PATHOLOGY</t>
  </si>
  <si>
    <t>1364-3703</t>
  </si>
  <si>
    <t>1464-6722</t>
  </si>
  <si>
    <t>MPP</t>
  </si>
  <si>
    <t>MOLECULAR ORAL MICROBIOLOGY</t>
  </si>
  <si>
    <t>2041-1014</t>
  </si>
  <si>
    <t>2041-1006</t>
  </si>
  <si>
    <t>OMI</t>
  </si>
  <si>
    <t>MOLECULAR ONCOLOGY</t>
  </si>
  <si>
    <t>1878-0261</t>
  </si>
  <si>
    <t>1574-7891</t>
  </si>
  <si>
    <t>MOL2</t>
  </si>
  <si>
    <t>MOLECULAR NUTRITION &amp; FOOD RESEARCH</t>
  </si>
  <si>
    <t>1613-4133</t>
  </si>
  <si>
    <t>1613-4125</t>
  </si>
  <si>
    <t>MNFR</t>
  </si>
  <si>
    <t>2216</t>
  </si>
  <si>
    <t>MOLECULAR MICROBIOLOGY</t>
  </si>
  <si>
    <t>1365-2958</t>
  </si>
  <si>
    <t>0950-382X</t>
  </si>
  <si>
    <t>MMI</t>
  </si>
  <si>
    <t>MOLECULAR INFORMATICS</t>
  </si>
  <si>
    <t>1868-1751</t>
  </si>
  <si>
    <t>1868-1743</t>
  </si>
  <si>
    <t>MINF</t>
  </si>
  <si>
    <t>2022</t>
  </si>
  <si>
    <t>MOLECULAR GENETICS &amp; GENOMIC MEDICINE</t>
  </si>
  <si>
    <t>2324-9269</t>
  </si>
  <si>
    <t>MGG3</t>
  </si>
  <si>
    <t>MOLECULAR ECOLOGY RESOURCES</t>
  </si>
  <si>
    <t>1755-0998</t>
  </si>
  <si>
    <t>1755-098X</t>
  </si>
  <si>
    <t>MEN</t>
  </si>
  <si>
    <t>MOLECULAR ECOLOGY</t>
  </si>
  <si>
    <t>1365-294X</t>
  </si>
  <si>
    <t>0962-1083</t>
  </si>
  <si>
    <t>MEC</t>
  </si>
  <si>
    <t>MOLECULAR CARCINOGENESIS</t>
  </si>
  <si>
    <t>1098-2744</t>
  </si>
  <si>
    <t>0899-1987</t>
  </si>
  <si>
    <t>MC</t>
  </si>
  <si>
    <t>MODERN THEOLOGY</t>
  </si>
  <si>
    <t>1468-0025</t>
  </si>
  <si>
    <t>0266-7177</t>
  </si>
  <si>
    <t>MOTH</t>
  </si>
  <si>
    <t>MODERN LANGUAGE JOURNAL</t>
  </si>
  <si>
    <t>1540-4781</t>
  </si>
  <si>
    <t>0026-7902</t>
  </si>
  <si>
    <t>MODL</t>
  </si>
  <si>
    <t>MLQ- MATHEMATICAL LOGIC QUARTERLY</t>
  </si>
  <si>
    <t>1521-3870</t>
  </si>
  <si>
    <t>0942-5616</t>
  </si>
  <si>
    <t>MALQ</t>
  </si>
  <si>
    <t>2256</t>
  </si>
  <si>
    <t>MIND, BRAIN, AND EDUCATION</t>
  </si>
  <si>
    <t>1751-228X</t>
  </si>
  <si>
    <t>1751-2271</t>
  </si>
  <si>
    <t>MBE</t>
  </si>
  <si>
    <t>MIND &amp; LANGUAGE</t>
  </si>
  <si>
    <t>1468-0017</t>
  </si>
  <si>
    <t>0268-1064</t>
  </si>
  <si>
    <t>MILA</t>
  </si>
  <si>
    <t>MILTON QUARTERLY</t>
  </si>
  <si>
    <t>1094-348X</t>
  </si>
  <si>
    <t>0026-4326</t>
  </si>
  <si>
    <t>MILT</t>
  </si>
  <si>
    <t>MIDDLE EAST POLICY</t>
  </si>
  <si>
    <t>1475-4967</t>
  </si>
  <si>
    <t>1061-1924</t>
  </si>
  <si>
    <t>MEPO</t>
  </si>
  <si>
    <t>MICROWAVE AND OPTICAL TECHNOLOGY LETTERS</t>
  </si>
  <si>
    <t>1098-2760</t>
  </si>
  <si>
    <t>0895-2477</t>
  </si>
  <si>
    <t>MOP</t>
  </si>
  <si>
    <t>MICROSURGERY</t>
  </si>
  <si>
    <t>1098-2752</t>
  </si>
  <si>
    <t>0738-1085</t>
  </si>
  <si>
    <t>MICR</t>
  </si>
  <si>
    <t>MICROSCOPY RESEARCH AND TECHNIQUE</t>
  </si>
  <si>
    <t>1097-0029</t>
  </si>
  <si>
    <t>1059-910X</t>
  </si>
  <si>
    <t>JEMT</t>
  </si>
  <si>
    <t>MICROCIRCULATION</t>
  </si>
  <si>
    <t>1549-8719</t>
  </si>
  <si>
    <t>1073-9688</t>
  </si>
  <si>
    <t>MICC</t>
  </si>
  <si>
    <t>MICROBIOLOGYOPEN</t>
  </si>
  <si>
    <t>2045-8827</t>
  </si>
  <si>
    <t>MBO3</t>
  </si>
  <si>
    <t>MICROBIOLOGY AND IMMUNOLOGY</t>
  </si>
  <si>
    <t>1348-0421</t>
  </si>
  <si>
    <t>0385-5600</t>
  </si>
  <si>
    <t>MIM</t>
  </si>
  <si>
    <t>MICROBIAL BIOTECHNOLOGY</t>
  </si>
  <si>
    <t>1751-7915</t>
  </si>
  <si>
    <t>MBT2</t>
  </si>
  <si>
    <t>METROECONOMICA</t>
  </si>
  <si>
    <t>1467-999X</t>
  </si>
  <si>
    <t>0026-1386</t>
  </si>
  <si>
    <t>MECA</t>
  </si>
  <si>
    <t>METEOROLOGICAL APPLICATIONS</t>
  </si>
  <si>
    <t>1469-8080</t>
  </si>
  <si>
    <t>1350-4827</t>
  </si>
  <si>
    <t>MET</t>
  </si>
  <si>
    <t>METEORITICS &amp; PLANETARY SCIENCE</t>
  </si>
  <si>
    <t>1945-5100</t>
  </si>
  <si>
    <t>1086-9379</t>
  </si>
  <si>
    <t>MAPS</t>
  </si>
  <si>
    <t>METAPHILOSOPHY</t>
  </si>
  <si>
    <t>1467-9973</t>
  </si>
  <si>
    <t>0026-1068</t>
  </si>
  <si>
    <t>META</t>
  </si>
  <si>
    <t>MENTAL HEALTH WEEKLY</t>
  </si>
  <si>
    <t>1556-7583</t>
  </si>
  <si>
    <t>1058-1103</t>
  </si>
  <si>
    <t>MHW</t>
  </si>
  <si>
    <t>MEDICINAL RESEARCH REVIEWS</t>
  </si>
  <si>
    <t>1098-1128</t>
  </si>
  <si>
    <t>0198-6325</t>
  </si>
  <si>
    <t>MED</t>
  </si>
  <si>
    <t>MEDICAL PHYSICS</t>
  </si>
  <si>
    <t>2473-4209</t>
  </si>
  <si>
    <t>0094-2405</t>
  </si>
  <si>
    <t>MP</t>
  </si>
  <si>
    <t>MEDICAL JOURNAL OF AUSTRALIA</t>
  </si>
  <si>
    <t>1326-5377</t>
  </si>
  <si>
    <t>MJA2</t>
  </si>
  <si>
    <t>MEDICAL EDUCATION</t>
  </si>
  <si>
    <t>1365-2923</t>
  </si>
  <si>
    <t>0308-0110</t>
  </si>
  <si>
    <t>MEDU</t>
  </si>
  <si>
    <t>MEDICAL DEVICES &amp; SENSORS</t>
  </si>
  <si>
    <t>2573-802X</t>
  </si>
  <si>
    <t>MDS3</t>
  </si>
  <si>
    <t>MEDICAL ANTHROPOLOGY QUARTERLY</t>
  </si>
  <si>
    <t>1548-1387</t>
  </si>
  <si>
    <t>0745-5194</t>
  </si>
  <si>
    <t>MAQ</t>
  </si>
  <si>
    <t>MEDICAL AND VETERINARY ENTOMOLOGY</t>
  </si>
  <si>
    <t>1365-2915</t>
  </si>
  <si>
    <t>0269-283X</t>
  </si>
  <si>
    <t>MVE</t>
  </si>
  <si>
    <t>MAUERWERK - EUROPEAN JOURNAL OF MASONRY</t>
  </si>
  <si>
    <t>1437-1022</t>
  </si>
  <si>
    <t>1432-3427</t>
  </si>
  <si>
    <t>DAMA</t>
  </si>
  <si>
    <t>2116</t>
  </si>
  <si>
    <t>MATHEMATISCHE NACHRICHTEN</t>
  </si>
  <si>
    <t>1522-2616</t>
  </si>
  <si>
    <t>0025-584X</t>
  </si>
  <si>
    <t>MANA</t>
  </si>
  <si>
    <t>2239</t>
  </si>
  <si>
    <t>MATHEMATICAL METHODS IN THE APPLIED SCIENCES</t>
  </si>
  <si>
    <t>1099-1476</t>
  </si>
  <si>
    <t>0170-4214</t>
  </si>
  <si>
    <t>MMA</t>
  </si>
  <si>
    <t>MATHEMATICAL FINANCE</t>
  </si>
  <si>
    <t>1467-9965</t>
  </si>
  <si>
    <t>0960-1627</t>
  </si>
  <si>
    <t>MAFI</t>
  </si>
  <si>
    <t>MATERNAL &amp; CHILD NUTRITION</t>
  </si>
  <si>
    <t>1740-8709</t>
  </si>
  <si>
    <t>1740-8695</t>
  </si>
  <si>
    <t>MCN</t>
  </si>
  <si>
    <t>MATERIALWISSENSCHAFT UND WERKSTOFFTECHNIK</t>
  </si>
  <si>
    <t>1521-4052</t>
  </si>
  <si>
    <t>0933-5137</t>
  </si>
  <si>
    <t>MAWE</t>
  </si>
  <si>
    <t>2012</t>
  </si>
  <si>
    <t>MATERIALS AND CORROSION/WERKSTOFFE UND KORROSION</t>
  </si>
  <si>
    <t>1521-4176</t>
  </si>
  <si>
    <t>0947-5117</t>
  </si>
  <si>
    <t>MACO</t>
  </si>
  <si>
    <t>2010</t>
  </si>
  <si>
    <t>MATERIAL DESIGN &amp; PROCESSING COMMUNICATIONS</t>
  </si>
  <si>
    <t>2577-6576</t>
  </si>
  <si>
    <t>MDP2</t>
  </si>
  <si>
    <t>MASS SPECTROMETRY REVIEWS</t>
  </si>
  <si>
    <t>1098-2787</t>
  </si>
  <si>
    <t>0277-7037</t>
  </si>
  <si>
    <t>MAS</t>
  </si>
  <si>
    <t>MARINE MAMMAL SCIENCE</t>
  </si>
  <si>
    <t>1748-7692</t>
  </si>
  <si>
    <t>0824-0469</t>
  </si>
  <si>
    <t>MMS</t>
  </si>
  <si>
    <t>MARINE ECOLOGY</t>
  </si>
  <si>
    <t>1439-0485</t>
  </si>
  <si>
    <t>0173-9565</t>
  </si>
  <si>
    <t>MAEC</t>
  </si>
  <si>
    <t>MARINE AND COASTAL FISHERIES</t>
  </si>
  <si>
    <t>1942-5120</t>
  </si>
  <si>
    <t>MCF2</t>
  </si>
  <si>
    <t>MANAGERIAL AND DECISION ECONOMICS</t>
  </si>
  <si>
    <t>1099-1468</t>
  </si>
  <si>
    <t>0143-6570</t>
  </si>
  <si>
    <t>MDE</t>
  </si>
  <si>
    <t>MANAGEMENT REPORT FOR NONUNION ORGANIZATIONS</t>
  </si>
  <si>
    <t>1530-8286</t>
  </si>
  <si>
    <t>0745-4880</t>
  </si>
  <si>
    <t>MARE</t>
  </si>
  <si>
    <t>MAMMAL REVIEW</t>
  </si>
  <si>
    <t>1365-2907</t>
  </si>
  <si>
    <t>0305-1838</t>
  </si>
  <si>
    <t>MAM</t>
  </si>
  <si>
    <t>MAGNETIC RESONANCE IN MEDICINE</t>
  </si>
  <si>
    <t>1522-2594</t>
  </si>
  <si>
    <t>0740-3194</t>
  </si>
  <si>
    <t>MRM</t>
  </si>
  <si>
    <t>MAGNETIC RESONANCE IN CHEMISTRY</t>
  </si>
  <si>
    <t>1097-458X</t>
  </si>
  <si>
    <t>0749-1581</t>
  </si>
  <si>
    <t>MRC</t>
  </si>
  <si>
    <t>MACROMOLECULAR THEORY AND SIMULATIONS</t>
  </si>
  <si>
    <t>1521-3919</t>
  </si>
  <si>
    <t>1022-1344</t>
  </si>
  <si>
    <t>MATS</t>
  </si>
  <si>
    <t>2262</t>
  </si>
  <si>
    <t>MACROMOLECULAR SYMPOSIA</t>
  </si>
  <si>
    <t>1521-3900</t>
  </si>
  <si>
    <t>1022-1360</t>
  </si>
  <si>
    <t>MASY</t>
  </si>
  <si>
    <t>2265</t>
  </si>
  <si>
    <t>MACROMOLECULAR REACTION ENGINEERING</t>
  </si>
  <si>
    <t>1862-8338</t>
  </si>
  <si>
    <t>1862-832X</t>
  </si>
  <si>
    <t>MREN</t>
  </si>
  <si>
    <t>2465</t>
  </si>
  <si>
    <t>MACROMOLECULAR RAPID COMMUNICATIONS</t>
  </si>
  <si>
    <t>1521-3927</t>
  </si>
  <si>
    <t>1022-1336</t>
  </si>
  <si>
    <t>MARC</t>
  </si>
  <si>
    <t>2263</t>
  </si>
  <si>
    <t>MACROMOLECULAR MATERIALS &amp; ENGINEERING</t>
  </si>
  <si>
    <t>1439-2054</t>
  </si>
  <si>
    <t>1438-7492</t>
  </si>
  <si>
    <t>MAME</t>
  </si>
  <si>
    <t>2264</t>
  </si>
  <si>
    <t>MACROMOLECULAR CHEMISTRY AND PHYSICS</t>
  </si>
  <si>
    <t>1521-3935</t>
  </si>
  <si>
    <t>1022-1352</t>
  </si>
  <si>
    <t>MACP</t>
  </si>
  <si>
    <t>2261</t>
  </si>
  <si>
    <t>MACROMOLECULAR BIOSCIENCE</t>
  </si>
  <si>
    <t>1616-5195</t>
  </si>
  <si>
    <t>1616-5187</t>
  </si>
  <si>
    <t>MABI</t>
  </si>
  <si>
    <t>2127</t>
  </si>
  <si>
    <t>LUTS</t>
  </si>
  <si>
    <t>1757-5672</t>
  </si>
  <si>
    <t>1757-5664</t>
  </si>
  <si>
    <t>LUMINESCENCE: THE JOURNAL OF BIOLOGICAL AND CHEMICAL LUMINESCENCE</t>
  </si>
  <si>
    <t>1522-7243</t>
  </si>
  <si>
    <t>1522-7235</t>
  </si>
  <si>
    <t>BIO</t>
  </si>
  <si>
    <t>LUBRICATION SCIENCE</t>
  </si>
  <si>
    <t>1557-6833</t>
  </si>
  <si>
    <t>0954-0075</t>
  </si>
  <si>
    <t>LS</t>
  </si>
  <si>
    <t>LIVER TRANSPLANTATION</t>
  </si>
  <si>
    <t>1527-6473</t>
  </si>
  <si>
    <t>1527-6465</t>
  </si>
  <si>
    <t>LT</t>
  </si>
  <si>
    <t>LIVER INTERNATIONAL</t>
  </si>
  <si>
    <t>1478-3231</t>
  </si>
  <si>
    <t>1478-3223</t>
  </si>
  <si>
    <t>LIV</t>
  </si>
  <si>
    <t>LIVER CANCER INTERNATIONAL</t>
  </si>
  <si>
    <t>2642-3561</t>
  </si>
  <si>
    <t>LCI2</t>
  </si>
  <si>
    <t>LITERACY</t>
  </si>
  <si>
    <t>1741-4369</t>
  </si>
  <si>
    <t>1741-4350</t>
  </si>
  <si>
    <t>LIT</t>
  </si>
  <si>
    <t>LIPIDS</t>
  </si>
  <si>
    <t>1558-9307</t>
  </si>
  <si>
    <t>0024-4201</t>
  </si>
  <si>
    <t>LIPD</t>
  </si>
  <si>
    <t>LIMNOLOGY AND OCEANOGRAPHY: BULLETIN</t>
  </si>
  <si>
    <t>1539-6088</t>
  </si>
  <si>
    <t>1539-607X</t>
  </si>
  <si>
    <t>LOB</t>
  </si>
  <si>
    <t>LIMNOLOGY AND OCEANOGRAPHY LETTERS</t>
  </si>
  <si>
    <t>2378-2242</t>
  </si>
  <si>
    <t>LOL2</t>
  </si>
  <si>
    <t>LIMNOLOGY AND OCEANOGRAPHY</t>
  </si>
  <si>
    <t>1939-5590</t>
  </si>
  <si>
    <t>0024-3590</t>
  </si>
  <si>
    <t>LNO</t>
  </si>
  <si>
    <t>LETTERS IN APPLIED MICROBIOLOGY</t>
  </si>
  <si>
    <t>1472-765X</t>
  </si>
  <si>
    <t>0266-8254</t>
  </si>
  <si>
    <t>LAM</t>
  </si>
  <si>
    <t>LETHAIA</t>
  </si>
  <si>
    <t>1502-3931</t>
  </si>
  <si>
    <t>0024-1164</t>
  </si>
  <si>
    <t>LET</t>
  </si>
  <si>
    <t>LEGUME SCIENCE</t>
  </si>
  <si>
    <t>2639-6181</t>
  </si>
  <si>
    <t>LEG3</t>
  </si>
  <si>
    <t>LEGISLATIVE STUDIES QUARTERLY</t>
  </si>
  <si>
    <t>1939-9162</t>
  </si>
  <si>
    <t>0362-9805</t>
  </si>
  <si>
    <t>LSQ</t>
  </si>
  <si>
    <t>LEGAL AND CRIMINOLOGICAL PSYCHOLOGY</t>
  </si>
  <si>
    <t>2044-8333</t>
  </si>
  <si>
    <t>1355-3259</t>
  </si>
  <si>
    <t>LCRP</t>
  </si>
  <si>
    <t>LEBENSMITTELCHEMIE</t>
  </si>
  <si>
    <t>1521-3811</t>
  </si>
  <si>
    <t>0937-1478</t>
  </si>
  <si>
    <t>LEMI</t>
  </si>
  <si>
    <t>2090</t>
  </si>
  <si>
    <t>LEARNING HEALTH SYSTEMS</t>
  </si>
  <si>
    <t>2379-6146</t>
  </si>
  <si>
    <t>LRH2</t>
  </si>
  <si>
    <t>LEARNING DISABILITIES RESEARCH &amp; PRACTICE</t>
  </si>
  <si>
    <t>1540-5826</t>
  </si>
  <si>
    <t>0938-8982</t>
  </si>
  <si>
    <t>LDRP</t>
  </si>
  <si>
    <t>LEARNED PUBLISHING</t>
  </si>
  <si>
    <t>1741-4857</t>
  </si>
  <si>
    <t>0953-1513</t>
  </si>
  <si>
    <t>LEAP</t>
  </si>
  <si>
    <t>LEADER TO LEADER</t>
  </si>
  <si>
    <t>1531-5355</t>
  </si>
  <si>
    <t>1087-8149</t>
  </si>
  <si>
    <t>LTL</t>
  </si>
  <si>
    <t>LAW &amp; SOCIETY REVIEW</t>
  </si>
  <si>
    <t>1540-5893</t>
  </si>
  <si>
    <t>0023-9216</t>
  </si>
  <si>
    <t>LASR</t>
  </si>
  <si>
    <t>LAW &amp; POLICY</t>
  </si>
  <si>
    <t>1467-9930</t>
  </si>
  <si>
    <t>0265-8240</t>
  </si>
  <si>
    <t>LAPO</t>
  </si>
  <si>
    <t>LATIN AMERICAN POLICY</t>
  </si>
  <si>
    <t>2041-7373</t>
  </si>
  <si>
    <t>2041-7365</t>
  </si>
  <si>
    <t>LAMP</t>
  </si>
  <si>
    <t>LASERS IN SURGERY AND MEDICINE</t>
  </si>
  <si>
    <t>1096-9101</t>
  </si>
  <si>
    <t>0196-8092</t>
  </si>
  <si>
    <t>LSM</t>
  </si>
  <si>
    <t>LASER &amp; PHOTONICS REVIEWS</t>
  </si>
  <si>
    <t>1863-8899</t>
  </si>
  <si>
    <t>1863-8880</t>
  </si>
  <si>
    <t>LPOR</t>
  </si>
  <si>
    <t>2414</t>
  </si>
  <si>
    <t>LARYNGOSCOPE INVESTIGATIVE OTOLARYNGOLOGY</t>
  </si>
  <si>
    <t>2378-8038</t>
  </si>
  <si>
    <t>LIO2</t>
  </si>
  <si>
    <t>LANGUAGE LEARNING</t>
  </si>
  <si>
    <t>1467-9922</t>
  </si>
  <si>
    <t>0023-8333</t>
  </si>
  <si>
    <t>LANG</t>
  </si>
  <si>
    <t>LAND DEGRADATION AND DEVELOPMENT</t>
  </si>
  <si>
    <t>1099-145X</t>
  </si>
  <si>
    <t>1085-3278</t>
  </si>
  <si>
    <t>LDR</t>
  </si>
  <si>
    <t>LAKES &amp; RESERVOIRS: RESEARCH AND MANAGEMENT</t>
  </si>
  <si>
    <t>1440-1770</t>
  </si>
  <si>
    <t>1320-5331</t>
  </si>
  <si>
    <t>LRE</t>
  </si>
  <si>
    <t>LABOUR</t>
  </si>
  <si>
    <t>1467-9914</t>
  </si>
  <si>
    <t>1121-7081</t>
  </si>
  <si>
    <t>LABR</t>
  </si>
  <si>
    <t>KYKLOS INTERNATIONAL REVIEW OF SOCIAL SCIENCES</t>
  </si>
  <si>
    <t>1467-6435</t>
  </si>
  <si>
    <t>0023-5962</t>
  </si>
  <si>
    <t>KYKL</t>
  </si>
  <si>
    <t>KNOWLEDGE AND PROCESS MANAGEMENT: THE JOURNAL OF CORPORATE TRANSFORMATION</t>
  </si>
  <si>
    <t>1099-1441</t>
  </si>
  <si>
    <t>1092-4604</t>
  </si>
  <si>
    <t>KPM</t>
  </si>
  <si>
    <t>JUVENILE AND FAMILY COURT JOURNAL</t>
  </si>
  <si>
    <t>1755-6988</t>
  </si>
  <si>
    <t>0161-7109</t>
  </si>
  <si>
    <t>JFCJ</t>
  </si>
  <si>
    <t>JSFA REPORTS</t>
  </si>
  <si>
    <t>2573-5098</t>
  </si>
  <si>
    <t>JSF2</t>
  </si>
  <si>
    <t>JOURNAL OF ZOOLOGY</t>
  </si>
  <si>
    <t>1469-7998</t>
  </si>
  <si>
    <t>0952-8369</t>
  </si>
  <si>
    <t>JZO</t>
  </si>
  <si>
    <t>JOURNAL OF ZOOLOGICAL SYSTEMATICS AND EVOLUTIONARY RESEARCH</t>
  </si>
  <si>
    <t>1439-0469</t>
  </si>
  <si>
    <t>0947-5745</t>
  </si>
  <si>
    <t>JZS</t>
  </si>
  <si>
    <t>JOURNAL OF VIRAL HEPATITIS</t>
  </si>
  <si>
    <t>1365-2893</t>
  </si>
  <si>
    <t>1352-0504</t>
  </si>
  <si>
    <t>JVH</t>
  </si>
  <si>
    <t>JOURNAL OF VINYL &amp; ADDITIVE TECHNOLOGY</t>
  </si>
  <si>
    <t>1548-0585</t>
  </si>
  <si>
    <t>1083-5601</t>
  </si>
  <si>
    <t>VNL</t>
  </si>
  <si>
    <t>JOURNAL OF VETERINARY PHARMACOLOGY &amp; THERAPEUTICS</t>
  </si>
  <si>
    <t>1365-2885</t>
  </si>
  <si>
    <t>0140-7783</t>
  </si>
  <si>
    <t>JVP</t>
  </si>
  <si>
    <t>JOURNAL OF VETERINARY INTERNAL MEDICINE</t>
  </si>
  <si>
    <t>1939-1676</t>
  </si>
  <si>
    <t>0891-6640</t>
  </si>
  <si>
    <t>JVIM</t>
  </si>
  <si>
    <t>JOURNAL OF VETERINARY EMERGENCY AND CRITICAL CARE</t>
  </si>
  <si>
    <t>1476-4431</t>
  </si>
  <si>
    <t>1479-3261</t>
  </si>
  <si>
    <t>VEC</t>
  </si>
  <si>
    <t>JOURNAL OF VEGETATION SCIENCE</t>
  </si>
  <si>
    <t>1654-1103</t>
  </si>
  <si>
    <t>1100-9233</t>
  </si>
  <si>
    <t>JVS</t>
  </si>
  <si>
    <t>JOURNAL OF ULTRASOUND IN MEDICINE</t>
  </si>
  <si>
    <t>1550-9613</t>
  </si>
  <si>
    <t>0278-4297</t>
  </si>
  <si>
    <t>JUM</t>
  </si>
  <si>
    <t>JOURNAL OF TRAUMATIC STRESS</t>
  </si>
  <si>
    <t>1573-6598</t>
  </si>
  <si>
    <t>0894-9867</t>
  </si>
  <si>
    <t>JTS</t>
  </si>
  <si>
    <t>JOURNAL OF TOPOLOGY</t>
  </si>
  <si>
    <t>1753-8424</t>
  </si>
  <si>
    <t>1753-8416</t>
  </si>
  <si>
    <t>TOPO</t>
  </si>
  <si>
    <t>JOURNAL OF TISSUE ENGINEERING AND REGENERATIVE MEDICINE</t>
  </si>
  <si>
    <t>1932-7005</t>
  </si>
  <si>
    <t>1932-6254</t>
  </si>
  <si>
    <t>TERM</t>
  </si>
  <si>
    <t>JOURNAL OF TIME SERIES ANALYSIS</t>
  </si>
  <si>
    <t>1467-9892</t>
  </si>
  <si>
    <t>0143-9782</t>
  </si>
  <si>
    <t>JTSA</t>
  </si>
  <si>
    <t>JOURNAL OF THROMBOSIS AND HAEMOSTASIS</t>
  </si>
  <si>
    <t>1538-7836</t>
  </si>
  <si>
    <t>1538-7933</t>
  </si>
  <si>
    <t>JTH</t>
  </si>
  <si>
    <t>JOURNAL OF THEORETICAL SOCIAL PSYCHOLOGY</t>
  </si>
  <si>
    <t>2475-0387</t>
  </si>
  <si>
    <t>JTS5</t>
  </si>
  <si>
    <t>JOURNAL OF THE WORLD AQUACULTURE SOCIETY</t>
  </si>
  <si>
    <t>1749-7345</t>
  </si>
  <si>
    <t>0893-8849</t>
  </si>
  <si>
    <t>JWAS</t>
  </si>
  <si>
    <t>JOURNAL OF THE SOCIETY FOR INFORMATION DISPLAY</t>
  </si>
  <si>
    <t>1938-3657</t>
  </si>
  <si>
    <t>1071-0922</t>
  </si>
  <si>
    <t>JSID</t>
  </si>
  <si>
    <t>JOURNAL OF THE SCIENCE OF FOOD AND AGRICULTURE</t>
  </si>
  <si>
    <t>1097-0010</t>
  </si>
  <si>
    <t>0022-5142</t>
  </si>
  <si>
    <t>JSFA</t>
  </si>
  <si>
    <t>JOURNAL OF THE ROYAL STATISTICAL SOCIETY: SERIES C (APPLIED STATISTICS)</t>
  </si>
  <si>
    <t>1467-9876</t>
  </si>
  <si>
    <t>0035-9254</t>
  </si>
  <si>
    <t>RSSC</t>
  </si>
  <si>
    <t>JOURNAL OF THE ROYAL STATISTICAL SOCIETY: SERIES B (STATISTICAL METHODOLOGY)</t>
  </si>
  <si>
    <t>1467-9868</t>
  </si>
  <si>
    <t>1369-7412</t>
  </si>
  <si>
    <t>RSSB</t>
  </si>
  <si>
    <t>JOURNAL OF THE ROYAL STATISTICAL SOCIETY: SERIES A (STATISTICS IN SOCIETY)</t>
  </si>
  <si>
    <t>1467-985X</t>
  </si>
  <si>
    <t>0964-1998</t>
  </si>
  <si>
    <t>RSSA</t>
  </si>
  <si>
    <t>JOURNAL OF THE PERIPHERAL NERVOUS SYSTEM</t>
  </si>
  <si>
    <t>1529-8027</t>
  </si>
  <si>
    <t>1085-9489</t>
  </si>
  <si>
    <t>JOURNAL OF THE LONDON MATHEMATICAL SOCIETY</t>
  </si>
  <si>
    <t>1469-7750</t>
  </si>
  <si>
    <t>0024-6107</t>
  </si>
  <si>
    <t>JLMS</t>
  </si>
  <si>
    <t>JOURNAL OF THE INTERNATIONAL AIDS SOCIETY</t>
  </si>
  <si>
    <t>1758-2652</t>
  </si>
  <si>
    <t>0009-1383</t>
  </si>
  <si>
    <t>JIA2</t>
  </si>
  <si>
    <t>JOURNAL OF THE INSTITUTE OF BREWING</t>
  </si>
  <si>
    <t>2050-0416</t>
  </si>
  <si>
    <t>0046-9750</t>
  </si>
  <si>
    <t>JIB</t>
  </si>
  <si>
    <t>JOURNAL OF THE HISTORY OF THE BEHAVIORAL SCIENCES</t>
  </si>
  <si>
    <t>1520-6696</t>
  </si>
  <si>
    <t>0022-5061</t>
  </si>
  <si>
    <t>JHBS</t>
  </si>
  <si>
    <t>JOURNAL OF THE EXPERIMENTAL ANALYSIS OF BEHAVIOR</t>
  </si>
  <si>
    <t>1938-3711</t>
  </si>
  <si>
    <t>0022-5002</t>
  </si>
  <si>
    <t>JEAB</t>
  </si>
  <si>
    <t>JOURNAL OF THE EUROPEAN ACADEMY OF DERMATOLOGY &amp; VENEREOLOGY</t>
  </si>
  <si>
    <t>1468-3083</t>
  </si>
  <si>
    <t>0926-9959</t>
  </si>
  <si>
    <t>JDV</t>
  </si>
  <si>
    <t>JOURNAL OF THE CHINESE CHEMICAL SOCIETY</t>
  </si>
  <si>
    <t>2192-6549</t>
  </si>
  <si>
    <t>0009-4536</t>
  </si>
  <si>
    <t>JCCS</t>
  </si>
  <si>
    <t>2600</t>
  </si>
  <si>
    <t>JOURNAL OF THE ASSOCIATION FOR INFORMATION SCIENCE AND TECHNOLOGY</t>
  </si>
  <si>
    <t>2330-1643</t>
  </si>
  <si>
    <t>2330-1635</t>
  </si>
  <si>
    <t>ASI</t>
  </si>
  <si>
    <t>JOURNAL OF THE AMERICAN WATER RESOURCES ASSOCIATION</t>
  </si>
  <si>
    <t>1752-1688</t>
  </si>
  <si>
    <t>1093-474X</t>
  </si>
  <si>
    <t>JAWR</t>
  </si>
  <si>
    <t>JOURNAL OF THE AMERICAN OIL CHEMISTS' SOCIETY</t>
  </si>
  <si>
    <t>1558-9331</t>
  </si>
  <si>
    <t>0003-021X</t>
  </si>
  <si>
    <t>AOCS</t>
  </si>
  <si>
    <t>JOURNAL OF THE AMERICAN HEART ASSOCIATION CARDIOVASCULAR AND CEREBROVASCULAR DISEASE</t>
  </si>
  <si>
    <t>2047-9980</t>
  </si>
  <si>
    <t>JAH3</t>
  </si>
  <si>
    <t>JOURNAL OF THE AMERICAN COLLEGE OF CLINICAL PHARMACY</t>
  </si>
  <si>
    <t>2574-9870</t>
  </si>
  <si>
    <t>2405-4690</t>
  </si>
  <si>
    <t>JAC5</t>
  </si>
  <si>
    <t>JOURNAL OF THE AMERICAN CERAMIC SOCIETY</t>
  </si>
  <si>
    <t>1551-2916</t>
  </si>
  <si>
    <t>0002-7820</t>
  </si>
  <si>
    <t>JACE</t>
  </si>
  <si>
    <t>JOURNAL OF TEXTURE STUDIES</t>
  </si>
  <si>
    <t>1745-4603</t>
  </si>
  <si>
    <t>0022-4901</t>
  </si>
  <si>
    <t>JTXS</t>
  </si>
  <si>
    <t>JOURNAL OF SYSTEMATICS EVOLUTION</t>
  </si>
  <si>
    <t>1759-6831</t>
  </si>
  <si>
    <t>1674-4918</t>
  </si>
  <si>
    <t>JSE</t>
  </si>
  <si>
    <t>JOURNAL OF SURGICAL ONCOLOGY</t>
  </si>
  <si>
    <t>1096-9098</t>
  </si>
  <si>
    <t>0022-4790</t>
  </si>
  <si>
    <t>JSO</t>
  </si>
  <si>
    <t>JOURNAL OF SURFACTANTS AND DETERGENTS</t>
  </si>
  <si>
    <t>1558-9293</t>
  </si>
  <si>
    <t>1097-3958</t>
  </si>
  <si>
    <t>JSDE</t>
  </si>
  <si>
    <t>JOURNAL OF SUPREME COURT HISTORY</t>
  </si>
  <si>
    <t>1540-5818</t>
  </si>
  <si>
    <t>1059-4329</t>
  </si>
  <si>
    <t>JSCH</t>
  </si>
  <si>
    <t>JOURNAL OF SUPPLY CHAIN MANAGEMENT</t>
  </si>
  <si>
    <t>1745-493X</t>
  </si>
  <si>
    <t>1523-2409</t>
  </si>
  <si>
    <t>JSCM</t>
  </si>
  <si>
    <t>JOURNAL OF SOFTWARE: EVOLUTION AND PROCESS</t>
  </si>
  <si>
    <t>2047-7481</t>
  </si>
  <si>
    <t>2047-7473</t>
  </si>
  <si>
    <t>SMR</t>
  </si>
  <si>
    <t>JOURNAL OF SOCIOLINGUISTICS</t>
  </si>
  <si>
    <t>1467-9841</t>
  </si>
  <si>
    <t>1360-6441</t>
  </si>
  <si>
    <t>JOSL</t>
  </si>
  <si>
    <t>JOURNAL OF SOCIAL PHILOSOPHY</t>
  </si>
  <si>
    <t>1467-9833</t>
  </si>
  <si>
    <t>0047-2786</t>
  </si>
  <si>
    <t>JOSP</t>
  </si>
  <si>
    <t>JOURNAL OF SOCIAL ISSUES</t>
  </si>
  <si>
    <t>1540-4560</t>
  </si>
  <si>
    <t>0022-4537</t>
  </si>
  <si>
    <t>JOSI</t>
  </si>
  <si>
    <t>JOURNAL OF SMALL ANIMAL PRACTICE</t>
  </si>
  <si>
    <t>1748-5827</t>
  </si>
  <si>
    <t>0022-4510</t>
  </si>
  <si>
    <t>JSAP</t>
  </si>
  <si>
    <t>JOURNAL OF SLEEP RESEARCH</t>
  </si>
  <si>
    <t>1365-2869</t>
  </si>
  <si>
    <t>0962-1105</t>
  </si>
  <si>
    <t>JSR</t>
  </si>
  <si>
    <t>JOURNAL OF SEPARATION SCIENCE</t>
  </si>
  <si>
    <t>1615-9314</t>
  </si>
  <si>
    <t>1615-9306</t>
  </si>
  <si>
    <t>JSSC</t>
  </si>
  <si>
    <t>2259</t>
  </si>
  <si>
    <t>JOURNAL OF SENSORY STUDIES</t>
  </si>
  <si>
    <t>1745-459X</t>
  </si>
  <si>
    <t>0887-8250</t>
  </si>
  <si>
    <t>JOSS</t>
  </si>
  <si>
    <t>JOURNAL OF SCHOOL HEALTH</t>
  </si>
  <si>
    <t>1746-1561</t>
  </si>
  <si>
    <t>0022-4391</t>
  </si>
  <si>
    <t>JOSH</t>
  </si>
  <si>
    <t>JOURNAL OF RISK AND INSURANCE</t>
  </si>
  <si>
    <t>1539-6975</t>
  </si>
  <si>
    <t>0022-4367</t>
  </si>
  <si>
    <t>JORI</t>
  </si>
  <si>
    <t>JOURNAL OF RESEARCH ON ADOLESCENCE</t>
  </si>
  <si>
    <t>1532-7795</t>
  </si>
  <si>
    <t>1050-8392</t>
  </si>
  <si>
    <t>JORA</t>
  </si>
  <si>
    <t>JOURNAL OF RESEARCH IN SCIENCE TEACHING</t>
  </si>
  <si>
    <t>1098-2736</t>
  </si>
  <si>
    <t>0022-4308</t>
  </si>
  <si>
    <t>TEA</t>
  </si>
  <si>
    <t>JOURNAL OF RESEARCH IN READING</t>
  </si>
  <si>
    <t>1467-9817</t>
  </si>
  <si>
    <t>0141-0423</t>
  </si>
  <si>
    <t>JRIR</t>
  </si>
  <si>
    <t>JOURNAL OF RENAL CARE</t>
  </si>
  <si>
    <t>1755-6686</t>
  </si>
  <si>
    <t>1755-6678</t>
  </si>
  <si>
    <t>JORC</t>
  </si>
  <si>
    <t>JOURNAL OF RELIGIOUS HISTORY</t>
  </si>
  <si>
    <t>1467-9809</t>
  </si>
  <si>
    <t>0022-4227</t>
  </si>
  <si>
    <t>JORH</t>
  </si>
  <si>
    <t>JOURNAL OF RELIGIOUS ETHICS</t>
  </si>
  <si>
    <t>1467-9795</t>
  </si>
  <si>
    <t>0384-9694</t>
  </si>
  <si>
    <t>JORE</t>
  </si>
  <si>
    <t>JOURNAL OF REGIONAL SCIENCE</t>
  </si>
  <si>
    <t>1467-9787</t>
  </si>
  <si>
    <t>0022-4146</t>
  </si>
  <si>
    <t>JORS</t>
  </si>
  <si>
    <t>JOURNAL OF RAMAN SPECTROSCOPY</t>
  </si>
  <si>
    <t>1097-4555</t>
  </si>
  <si>
    <t>0377-0486</t>
  </si>
  <si>
    <t>JRS</t>
  </si>
  <si>
    <t>JOURNAL OF QUATERNARY SCIENCE</t>
  </si>
  <si>
    <t>1099-1417</t>
  </si>
  <si>
    <t>0267-8179</t>
  </si>
  <si>
    <t>JQS</t>
  </si>
  <si>
    <t>JOURNAL OF PUBLIC HEALTH DENTISTRY</t>
  </si>
  <si>
    <t>1752-7325</t>
  </si>
  <si>
    <t>0022-4006</t>
  </si>
  <si>
    <t>JPHD</t>
  </si>
  <si>
    <t>JOURNAL OF PUBLIC ECONOMIC THEORY</t>
  </si>
  <si>
    <t>1467-9779</t>
  </si>
  <si>
    <t>1097-3923</t>
  </si>
  <si>
    <t>JPET</t>
  </si>
  <si>
    <t>JOURNAL OF PUBLIC AFFAIRS</t>
  </si>
  <si>
    <t>1479-1854</t>
  </si>
  <si>
    <t>1472-3891</t>
  </si>
  <si>
    <t>PA</t>
  </si>
  <si>
    <t>JOURNAL OF PSYCHIATRIC &amp; MENTAL HEALTH NURSING</t>
  </si>
  <si>
    <t>1365-2850</t>
  </si>
  <si>
    <t>1351-0126</t>
  </si>
  <si>
    <t>JPM</t>
  </si>
  <si>
    <t>JOURNAL OF PROSTHODONTICS</t>
  </si>
  <si>
    <t>1532-849X</t>
  </si>
  <si>
    <t>1059-941X</t>
  </si>
  <si>
    <t>JOPR</t>
  </si>
  <si>
    <t>JOURNAL OF POLYMER SCIENCE PART A: POLYMER CHEMISTRY</t>
  </si>
  <si>
    <t>1099-0518</t>
  </si>
  <si>
    <t>0887-624X</t>
  </si>
  <si>
    <t>POL</t>
  </si>
  <si>
    <t>JOURNAL OF POLICY AND PRACTICE IN INTELLECTUAL DISABILITIES</t>
  </si>
  <si>
    <t>1741-1130</t>
  </si>
  <si>
    <t>1741-1122</t>
  </si>
  <si>
    <t>JPPI</t>
  </si>
  <si>
    <t>JOURNAL OF POLICY ANALYSIS AND MANAGEMENT</t>
  </si>
  <si>
    <t>1520-6688</t>
  </si>
  <si>
    <t>0276-8739</t>
  </si>
  <si>
    <t>PAM</t>
  </si>
  <si>
    <t>JOURNAL OF PLANT NUTRITION AND SOIL SCIENCE</t>
  </si>
  <si>
    <t>1522-2624</t>
  </si>
  <si>
    <t>1436-8730</t>
  </si>
  <si>
    <t>JPLN</t>
  </si>
  <si>
    <t>2045</t>
  </si>
  <si>
    <t>JOURNAL OF PINEAL RESEARCH</t>
  </si>
  <si>
    <t>1600-079X</t>
  </si>
  <si>
    <t>0742-3098</t>
  </si>
  <si>
    <t>JPI</t>
  </si>
  <si>
    <t>JOURNAL OF PHYTOPATHOLOGY</t>
  </si>
  <si>
    <t>1439-0434</t>
  </si>
  <si>
    <t>0931-1785</t>
  </si>
  <si>
    <t>JPH</t>
  </si>
  <si>
    <t>JOURNAL OF PHYSICAL ORGANIC CHEMISTRY</t>
  </si>
  <si>
    <t>1099-1395</t>
  </si>
  <si>
    <t>0894-3230</t>
  </si>
  <si>
    <t>POC</t>
  </si>
  <si>
    <t>JOURNAL OF PHYCOLOGY</t>
  </si>
  <si>
    <t>1529-8817</t>
  </si>
  <si>
    <t>0022-3646</t>
  </si>
  <si>
    <t>JPY</t>
  </si>
  <si>
    <t>JOURNAL OF PHILOSOPHY OF EDUCATION</t>
  </si>
  <si>
    <t>1467-9752</t>
  </si>
  <si>
    <t>0309-8249</t>
  </si>
  <si>
    <t>JOPE</t>
  </si>
  <si>
    <t>JOURNAL OF PHARMACY PRACTICE AND RESEARCH</t>
  </si>
  <si>
    <t>2055-2335</t>
  </si>
  <si>
    <t>1445-937X</t>
  </si>
  <si>
    <t>JPPR</t>
  </si>
  <si>
    <t>JOURNAL OF PHARMACY AND PHARMACOLOGY: AN INTERNATIONAL JOURNAL OF PHARMACEUTICAL SCIENCE</t>
  </si>
  <si>
    <t>2042-7158</t>
  </si>
  <si>
    <t>0022-3573</t>
  </si>
  <si>
    <t>JPHP</t>
  </si>
  <si>
    <t>JOURNAL OF PHARMACEUTICAL HEALTH SERVICES RESEARCH</t>
  </si>
  <si>
    <t>1759-8893</t>
  </si>
  <si>
    <t>1759-8885</t>
  </si>
  <si>
    <t>JPHS</t>
  </si>
  <si>
    <t>JOURNAL OF PETROLEUM GEOLOGY</t>
  </si>
  <si>
    <t>1747-5457</t>
  </si>
  <si>
    <t>0141-6421</t>
  </si>
  <si>
    <t>JPG</t>
  </si>
  <si>
    <t>JOURNAL OF PERSONALITY</t>
  </si>
  <si>
    <t>1467-6494</t>
  </si>
  <si>
    <t>0022-3506</t>
  </si>
  <si>
    <t>JOPY</t>
  </si>
  <si>
    <t>JOURNAL OF PERIODONTOLOGY</t>
  </si>
  <si>
    <t>1943-3670</t>
  </si>
  <si>
    <t>0022-3492</t>
  </si>
  <si>
    <t>JPER</t>
  </si>
  <si>
    <t>JOURNAL OF PERIODONTAL RESEARCH</t>
  </si>
  <si>
    <t>1600-0765</t>
  </si>
  <si>
    <t>0022-3484</t>
  </si>
  <si>
    <t>JRE</t>
  </si>
  <si>
    <t>JOURNAL OF PEPTIDE SCIENCE</t>
  </si>
  <si>
    <t>1099-1387</t>
  </si>
  <si>
    <t>1075-2617</t>
  </si>
  <si>
    <t>PSC</t>
  </si>
  <si>
    <t>JOURNAL OF PARENTERAL AND ENTERAL NUTRITION</t>
  </si>
  <si>
    <t>1941-2444</t>
  </si>
  <si>
    <t>0148-6071</t>
  </si>
  <si>
    <t>JPEN</t>
  </si>
  <si>
    <t>JOURNAL OF PAEDIATRICS AND CHILD HEALTH</t>
  </si>
  <si>
    <t>1440-1754</t>
  </si>
  <si>
    <t>1034-4810</t>
  </si>
  <si>
    <t>JPC</t>
  </si>
  <si>
    <t>JOURNAL OF ORTHOPAEDIC RESEARCH</t>
  </si>
  <si>
    <t>1554-527X</t>
  </si>
  <si>
    <t>0736-0266</t>
  </si>
  <si>
    <t>JOR</t>
  </si>
  <si>
    <t>JOURNAL OF ORGANIZATIONAL BEHAVIOR</t>
  </si>
  <si>
    <t>1099-1379</t>
  </si>
  <si>
    <t>0894-3796</t>
  </si>
  <si>
    <t>JOB</t>
  </si>
  <si>
    <t>JOURNAL OF ORAL REHABILITATION</t>
  </si>
  <si>
    <t>1365-2842</t>
  </si>
  <si>
    <t>0305-182X</t>
  </si>
  <si>
    <t>JOOR</t>
  </si>
  <si>
    <t>JOURNAL OF ORAL PATHOLOGY &amp; MEDICINE</t>
  </si>
  <si>
    <t>1600-0714</t>
  </si>
  <si>
    <t>0904-2512</t>
  </si>
  <si>
    <t>JOP</t>
  </si>
  <si>
    <t>JOURNAL OF OPERATIONS MANAGEMENT</t>
  </si>
  <si>
    <t>1873-1317</t>
  </si>
  <si>
    <t>0272-6963</t>
  </si>
  <si>
    <t>JOOM</t>
  </si>
  <si>
    <t>JOURNAL OF OCCUPATIONAL HEALTH</t>
  </si>
  <si>
    <t>1348-9585</t>
  </si>
  <si>
    <t>JOH2</t>
  </si>
  <si>
    <t>JOURNAL OF OCCUPATIONAL AND ORGANIZATIONAL PSYCHOLOGY</t>
  </si>
  <si>
    <t>2044-8325</t>
  </si>
  <si>
    <t>0963-1798</t>
  </si>
  <si>
    <t>JOOP</t>
  </si>
  <si>
    <t>JOURNAL OF OBSTETRICS AND GYNAECOLOGY RESEARCH</t>
  </si>
  <si>
    <t>1447-0756</t>
  </si>
  <si>
    <t>1341-8076</t>
  </si>
  <si>
    <t>JOG</t>
  </si>
  <si>
    <t>JOURNAL OF NURSING SCHOLARSHIP</t>
  </si>
  <si>
    <t>1547-5069</t>
  </si>
  <si>
    <t>1527-6546</t>
  </si>
  <si>
    <t>JNU</t>
  </si>
  <si>
    <t>JOURNAL OF NURSING MANAGEMENT</t>
  </si>
  <si>
    <t>1365-2834</t>
  </si>
  <si>
    <t>0966-0429</t>
  </si>
  <si>
    <t>JONM</t>
  </si>
  <si>
    <t>JOURNAL OF NEUROSCIENCE RESEARCH</t>
  </si>
  <si>
    <t>1097-4547</t>
  </si>
  <si>
    <t>0360-4012</t>
  </si>
  <si>
    <t>JNR</t>
  </si>
  <si>
    <t>JOURNAL OF NEUROPSYCHOLOGY</t>
  </si>
  <si>
    <t>1748-6653</t>
  </si>
  <si>
    <t>1748-6645</t>
  </si>
  <si>
    <t>JNP</t>
  </si>
  <si>
    <t>JOURNAL OF NEUROIMAGING</t>
  </si>
  <si>
    <t>1552-6569</t>
  </si>
  <si>
    <t>1051-2284</t>
  </si>
  <si>
    <t>JON</t>
  </si>
  <si>
    <t>JOURNAL OF NEUROENDOCRINOLOGY</t>
  </si>
  <si>
    <t>1365-2826</t>
  </si>
  <si>
    <t>0953-8194</t>
  </si>
  <si>
    <t>JNE</t>
  </si>
  <si>
    <t>JOURNAL OF NEUROCHEMISTRY</t>
  </si>
  <si>
    <t>1471-4159</t>
  </si>
  <si>
    <t>0022-3042</t>
  </si>
  <si>
    <t>JNC</t>
  </si>
  <si>
    <t>JOURNAL OF MULTICULTURAL COUNSELING AND DEVELOPMENT</t>
  </si>
  <si>
    <t>2161-1912</t>
  </si>
  <si>
    <t>0883-8534</t>
  </si>
  <si>
    <t>JMCD</t>
  </si>
  <si>
    <t>JOURNAL OF MULTI CRITERIA DECISION ANALYSIS</t>
  </si>
  <si>
    <t>1099-1360</t>
  </si>
  <si>
    <t>1057-9214</t>
  </si>
  <si>
    <t>MCDA</t>
  </si>
  <si>
    <t>JOURNAL OF MORPHOLOGY</t>
  </si>
  <si>
    <t>1097-4687</t>
  </si>
  <si>
    <t>0362-2525</t>
  </si>
  <si>
    <t>JMOR</t>
  </si>
  <si>
    <t>JOURNAL OF MONEY, CREDIT AND BANKING</t>
  </si>
  <si>
    <t>1538-4616</t>
  </si>
  <si>
    <t>0022-2879</t>
  </si>
  <si>
    <t>JMCB</t>
  </si>
  <si>
    <t>JOURNAL OF MOLECULAR RECOGNITION</t>
  </si>
  <si>
    <t>1099-1352</t>
  </si>
  <si>
    <t>0952-3499</t>
  </si>
  <si>
    <t>JMR</t>
  </si>
  <si>
    <t>JOURNAL OF MIDWIFERY &amp; WOMEN'S HEALTH</t>
  </si>
  <si>
    <t>1542-2011</t>
  </si>
  <si>
    <t>1526-9523</t>
  </si>
  <si>
    <t>JMWH</t>
  </si>
  <si>
    <t>JOURNAL OF MICROSCOPY</t>
  </si>
  <si>
    <t>1365-2818</t>
  </si>
  <si>
    <t>0022-2720</t>
  </si>
  <si>
    <t>JMI</t>
  </si>
  <si>
    <t>JOURNAL OF METAMORPHIC GEOLOGY</t>
  </si>
  <si>
    <t>1525-1314</t>
  </si>
  <si>
    <t>0263-4929</t>
  </si>
  <si>
    <t>JMG</t>
  </si>
  <si>
    <t>JOURNAL OF MEDICAL VIROLOGY</t>
  </si>
  <si>
    <t>1096-9071</t>
  </si>
  <si>
    <t>0146-6615</t>
  </si>
  <si>
    <t>JMV</t>
  </si>
  <si>
    <t>JOURNAL OF MEDICAL RADIATION SCIENCES</t>
  </si>
  <si>
    <t>2051-3909</t>
  </si>
  <si>
    <t>2051-3895</t>
  </si>
  <si>
    <t>JMRS</t>
  </si>
  <si>
    <t>JOURNAL OF MEDICAL PRIMATOLOGY</t>
  </si>
  <si>
    <t>1600-0684</t>
  </si>
  <si>
    <t>0047-2565</t>
  </si>
  <si>
    <t>JMP</t>
  </si>
  <si>
    <t>JOURNAL OF MEDICAL IMAGING AND RADIATION ONCOLOGY</t>
  </si>
  <si>
    <t>1754-9485</t>
  </si>
  <si>
    <t>1754-9477</t>
  </si>
  <si>
    <t>ARA</t>
  </si>
  <si>
    <t>JOURNAL OF MASS SPECTROMETRY (INCORP BIOLOGICAL MASS SPECTROMETRY)</t>
  </si>
  <si>
    <t>1096-9888</t>
  </si>
  <si>
    <t>1076-5174</t>
  </si>
  <si>
    <t>JMS</t>
  </si>
  <si>
    <t>JOURNAL OF MARRIAGE AND FAMILY</t>
  </si>
  <si>
    <t>1741-3737</t>
  </si>
  <si>
    <t>0022-2445</t>
  </si>
  <si>
    <t>JOMF</t>
  </si>
  <si>
    <t>JOURNAL OF MARITAL AND FAMILY THERAPY</t>
  </si>
  <si>
    <t>1752-0606</t>
  </si>
  <si>
    <t>0194-472X</t>
  </si>
  <si>
    <t>JMFT</t>
  </si>
  <si>
    <t>JOURNAL OF MANAGEMENT STUDIES</t>
  </si>
  <si>
    <t>1467-6486</t>
  </si>
  <si>
    <t>0022-2380</t>
  </si>
  <si>
    <t>JOMS</t>
  </si>
  <si>
    <t>JOURNAL OF MAGNETIC RESONANCE IMAGING</t>
  </si>
  <si>
    <t>1522-2586</t>
  </si>
  <si>
    <t>1053-1807</t>
  </si>
  <si>
    <t>JMRI</t>
  </si>
  <si>
    <t>JOURNAL OF LINGUISTIC ANTHROPOLOGY</t>
  </si>
  <si>
    <t>1548-1395</t>
  </si>
  <si>
    <t>1055-1360</t>
  </si>
  <si>
    <t>JOLA</t>
  </si>
  <si>
    <t>JOURNAL OF LEUKOCYTE BIOLOGY</t>
  </si>
  <si>
    <t>1938-3673</t>
  </si>
  <si>
    <t>0741-5400</t>
  </si>
  <si>
    <t>JLB</t>
  </si>
  <si>
    <t>JOURNAL OF LEGAL STUDIES EDUCATION</t>
  </si>
  <si>
    <t>1744-1722</t>
  </si>
  <si>
    <t>0896-5811</t>
  </si>
  <si>
    <t>JLSE</t>
  </si>
  <si>
    <t>JOURNAL OF LEADERSHIP STUDIES</t>
  </si>
  <si>
    <t>1935-262X</t>
  </si>
  <si>
    <t>1935-2611</t>
  </si>
  <si>
    <t>JLS</t>
  </si>
  <si>
    <t>JOURNAL OF LAW AND SOCIETY</t>
  </si>
  <si>
    <t>1467-6478</t>
  </si>
  <si>
    <t>0263-323X</t>
  </si>
  <si>
    <t>JOLS</t>
  </si>
  <si>
    <t>JOURNAL OF LATIN AMERICAN &amp; CARIBBEAN ANTHROPOLOGY</t>
  </si>
  <si>
    <t>1935-4940</t>
  </si>
  <si>
    <t>1935-4932</t>
  </si>
  <si>
    <t>JLCA</t>
  </si>
  <si>
    <t>JOURNAL OF LABOR AND SOCIETY</t>
  </si>
  <si>
    <t>2471-4607</t>
  </si>
  <si>
    <t>1089-7011</t>
  </si>
  <si>
    <t>WUSA</t>
  </si>
  <si>
    <t>JOURNAL OF LABELLED COMPOUNDS AND RADIOPHARMACEUTICALS</t>
  </si>
  <si>
    <t>1099-1344</t>
  </si>
  <si>
    <t>0362-4803</t>
  </si>
  <si>
    <t>JLCR</t>
  </si>
  <si>
    <t>JLC</t>
  </si>
  <si>
    <t>JOURNAL OF INVESTIGATIVE PSYCHOLOGY AND OFFENDER PROFILING</t>
  </si>
  <si>
    <t>1544-4767</t>
  </si>
  <si>
    <t>1544-4759</t>
  </si>
  <si>
    <t>JIP</t>
  </si>
  <si>
    <t>JOURNAL OF INTERNATIONAL FINANCIAL MANAGEMENT &amp; ACCOUNTING</t>
  </si>
  <si>
    <t>1467-646X</t>
  </si>
  <si>
    <t>0954-1314</t>
  </si>
  <si>
    <t>JIFM</t>
  </si>
  <si>
    <t>JOURNAL OF INTERNATIONAL DEVELOPMENT</t>
  </si>
  <si>
    <t>1099-1328</t>
  </si>
  <si>
    <t>0954-1748</t>
  </si>
  <si>
    <t>JID</t>
  </si>
  <si>
    <t>JOURNAL OF INTERNAL MEDICINE</t>
  </si>
  <si>
    <t>1365-2796</t>
  </si>
  <si>
    <t>0954-6820</t>
  </si>
  <si>
    <t>JOIM</t>
  </si>
  <si>
    <t>JOURNAL OF INTERIOR DESIGN</t>
  </si>
  <si>
    <t>1939-1668</t>
  </si>
  <si>
    <t>1071-7641</t>
  </si>
  <si>
    <t>JOID</t>
  </si>
  <si>
    <t>JOURNAL OF INTERDISCIPLINARY NANOMEDICINE</t>
  </si>
  <si>
    <t>2058-3273</t>
  </si>
  <si>
    <t>JIN2</t>
  </si>
  <si>
    <t>JOURNAL OF INTELLECTUAL DISABILITY RESEARCH</t>
  </si>
  <si>
    <t>1365-2788</t>
  </si>
  <si>
    <t>0964-2633</t>
  </si>
  <si>
    <t>JIR</t>
  </si>
  <si>
    <t>JOURNAL OF INTEGRATIVE PLANT BIOLOGY</t>
  </si>
  <si>
    <t>1744-7909</t>
  </si>
  <si>
    <t>1672-9072</t>
  </si>
  <si>
    <t>JIPB</t>
  </si>
  <si>
    <t>JOURNAL OF INHERITED METABOLIC DISEASE</t>
  </si>
  <si>
    <t>1573-2665</t>
  </si>
  <si>
    <t>0141-8955</t>
  </si>
  <si>
    <t>JIMD</t>
  </si>
  <si>
    <t>JOURNAL OF INDUSTRIAL ECOLOGY</t>
  </si>
  <si>
    <t>1530-9290</t>
  </si>
  <si>
    <t>1088-1980</t>
  </si>
  <si>
    <t>JIEC</t>
  </si>
  <si>
    <t>JOURNAL OF HUMANISTIC COUNSELING</t>
  </si>
  <si>
    <t>2161-1939</t>
  </si>
  <si>
    <t>2159-0311</t>
  </si>
  <si>
    <t>JOHC</t>
  </si>
  <si>
    <t>JOURNAL OF HUMAN NUTRITION &amp; DIETETICS</t>
  </si>
  <si>
    <t>1365-277X</t>
  </si>
  <si>
    <t>0952-3871</t>
  </si>
  <si>
    <t>JHN</t>
  </si>
  <si>
    <t>JOURNAL OF HISTORICAL SOCIOLOGY</t>
  </si>
  <si>
    <t>1467-6443</t>
  </si>
  <si>
    <t>0952-1909</t>
  </si>
  <si>
    <t>JOHS</t>
  </si>
  <si>
    <t>JOURNAL OF HETEROCYCLIC CHEMISTRY</t>
  </si>
  <si>
    <t>1943-5193</t>
  </si>
  <si>
    <t>0022-152X</t>
  </si>
  <si>
    <t>JHET</t>
  </si>
  <si>
    <t>JOURNAL OF HEPATO-BILIARY-PANCREATIC SCIENCES</t>
  </si>
  <si>
    <t>1868-6982</t>
  </si>
  <si>
    <t>1868-6974</t>
  </si>
  <si>
    <t>JHBP</t>
  </si>
  <si>
    <t>JOURNAL OF HEALTHCARE RISK MANAGEMENT</t>
  </si>
  <si>
    <t>2040-0861</t>
  </si>
  <si>
    <t>1074-4797</t>
  </si>
  <si>
    <t>JHRM</t>
  </si>
  <si>
    <t>JOURNAL OF GRAPH THEORY</t>
  </si>
  <si>
    <t>1097-0118</t>
  </si>
  <si>
    <t>0364-9024</t>
  </si>
  <si>
    <t>JGT</t>
  </si>
  <si>
    <t>JOURNAL OF GEOPHYSICAL RESEARCH: SPACE PHYSICS</t>
  </si>
  <si>
    <t>2169-9402</t>
  </si>
  <si>
    <t>2169-9380</t>
  </si>
  <si>
    <t>JGRA</t>
  </si>
  <si>
    <t>JOURNAL OF GEOPHYSICAL RESEARCH: SOLID EARTH</t>
  </si>
  <si>
    <t>2169-9356</t>
  </si>
  <si>
    <t>2169-9313</t>
  </si>
  <si>
    <t>JGRB</t>
  </si>
  <si>
    <t>JOURNAL OF GEOPHYSICAL RESEARCH: PLANETS</t>
  </si>
  <si>
    <t>2169-9100</t>
  </si>
  <si>
    <t>2169-9097</t>
  </si>
  <si>
    <t>JGRE</t>
  </si>
  <si>
    <t>JOURNAL OF GEOPHYSICAL RESEARCH: OCEANS</t>
  </si>
  <si>
    <t>2169-9291</t>
  </si>
  <si>
    <t>2169-9275</t>
  </si>
  <si>
    <t>JGRC</t>
  </si>
  <si>
    <t>JOURNAL OF GEOPHYSICAL RESEARCH: EARTH SURFACE</t>
  </si>
  <si>
    <t>2169-9011</t>
  </si>
  <si>
    <t>2169-9003</t>
  </si>
  <si>
    <t>JGRF</t>
  </si>
  <si>
    <t>JOURNAL OF GEOPHYSICAL RESEARCH: BIOGEOSCIENCES</t>
  </si>
  <si>
    <t>2169-8961</t>
  </si>
  <si>
    <t>2169-8953</t>
  </si>
  <si>
    <t>JGRG</t>
  </si>
  <si>
    <t>JOURNAL OF GEOPHYSICAL RESEARCH: ATMOSPHERES</t>
  </si>
  <si>
    <t>2169-8996</t>
  </si>
  <si>
    <t>2169-897X</t>
  </si>
  <si>
    <t>JGRD</t>
  </si>
  <si>
    <t>JOURNAL OF GENETIC COUNSELING</t>
  </si>
  <si>
    <t>1573-3599</t>
  </si>
  <si>
    <t>JGC4</t>
  </si>
  <si>
    <t>JOURNAL OF GENERAL AND FAMILY MEDICINE</t>
  </si>
  <si>
    <t>2189-7948</t>
  </si>
  <si>
    <t>JGF2</t>
  </si>
  <si>
    <t>JOURNAL OF GASTROENTEROLOGY AND HEPATOLOGY</t>
  </si>
  <si>
    <t>1440-1746</t>
  </si>
  <si>
    <t>0815-9319</t>
  </si>
  <si>
    <t>JGH</t>
  </si>
  <si>
    <t>JOURNAL OF FORENSIC SCIENCES</t>
  </si>
  <si>
    <t>1556-4029</t>
  </si>
  <si>
    <t>0022-1198</t>
  </si>
  <si>
    <t>JFO</t>
  </si>
  <si>
    <t>JOURNAL OF FORECASTING</t>
  </si>
  <si>
    <t>1099-131X</t>
  </si>
  <si>
    <t>0277-6693</t>
  </si>
  <si>
    <t>FOR</t>
  </si>
  <si>
    <t>JOURNAL OF FOOD SCIENCE</t>
  </si>
  <si>
    <t>1750-3841</t>
  </si>
  <si>
    <t>0022-1147</t>
  </si>
  <si>
    <t>JFDS</t>
  </si>
  <si>
    <t>JOURNAL OF FOOD SAFETY</t>
  </si>
  <si>
    <t>1745-4565</t>
  </si>
  <si>
    <t>0149-6085</t>
  </si>
  <si>
    <t>JFS</t>
  </si>
  <si>
    <t>JOURNAL OF FOOD PROCESSING AND PRESERVATION</t>
  </si>
  <si>
    <t>1745-4549</t>
  </si>
  <si>
    <t>0145-8892</t>
  </si>
  <si>
    <t>JFPP</t>
  </si>
  <si>
    <t>JOURNAL OF FOOD PROCESS ENGINEERING</t>
  </si>
  <si>
    <t>1745-4530</t>
  </si>
  <si>
    <t>0145-8876</t>
  </si>
  <si>
    <t>JFPE</t>
  </si>
  <si>
    <t>JOURNAL OF FOOD BIOCHEMISTRY</t>
  </si>
  <si>
    <t>1745-4514</t>
  </si>
  <si>
    <t>0145-8884</t>
  </si>
  <si>
    <t>JFBC</t>
  </si>
  <si>
    <t>JOURNAL OF FLOOD RISK MANAGEMENT</t>
  </si>
  <si>
    <t>1753-318X</t>
  </si>
  <si>
    <t>JFR3</t>
  </si>
  <si>
    <t>JOURNAL OF FISH DISEASES</t>
  </si>
  <si>
    <t>1365-2761</t>
  </si>
  <si>
    <t>0140-7775</t>
  </si>
  <si>
    <t>JFD</t>
  </si>
  <si>
    <t>JOURNAL OF FISH BIOLOGY</t>
  </si>
  <si>
    <t>1095-8649</t>
  </si>
  <si>
    <t>0022-1112</t>
  </si>
  <si>
    <t>JFB</t>
  </si>
  <si>
    <t>JOURNAL OF FIELD ROBOTICS</t>
  </si>
  <si>
    <t>1556-4967</t>
  </si>
  <si>
    <t>1556-4959</t>
  </si>
  <si>
    <t>ROB</t>
  </si>
  <si>
    <t>JOURNAL OF FIELD ORNITHOLOGY</t>
  </si>
  <si>
    <t>1557-9263</t>
  </si>
  <si>
    <t>0273-8570</t>
  </si>
  <si>
    <t>JOFO</t>
  </si>
  <si>
    <t>JOURNAL OF FAMILY THERAPY</t>
  </si>
  <si>
    <t>1467-6427</t>
  </si>
  <si>
    <t>0163-4445</t>
  </si>
  <si>
    <t>JOFT</t>
  </si>
  <si>
    <t>JOURNAL OF FAMILY THEORY &amp; REVIEW</t>
  </si>
  <si>
    <t>1756-2589</t>
  </si>
  <si>
    <t>1756-2570</t>
  </si>
  <si>
    <t>JFTR</t>
  </si>
  <si>
    <t>JOURNAL OF EXPERIMENTAL ZOOLOGY PART B MOLECULAR AND DEVELOPMENTAL EVOLUTION</t>
  </si>
  <si>
    <t>1552-5015</t>
  </si>
  <si>
    <t>1552-5007</t>
  </si>
  <si>
    <t>JEZB</t>
  </si>
  <si>
    <t>JOURNAL OF EXPERIMENTAL ZOOLOGY PART A ECOLOGICAL AND INTEGRATIVE PHYSIOLOGY</t>
  </si>
  <si>
    <t>2471-5646</t>
  </si>
  <si>
    <t>2471-5638</t>
  </si>
  <si>
    <t>JEZ</t>
  </si>
  <si>
    <t>JOURNAL OF EVOLUTIONARY BIOLOGY</t>
  </si>
  <si>
    <t>1420-9101</t>
  </si>
  <si>
    <t>1010-061X</t>
  </si>
  <si>
    <t>JEB</t>
  </si>
  <si>
    <t>JOURNAL OF EVIDENCE BASED MEDICINE</t>
  </si>
  <si>
    <t>1756-5391</t>
  </si>
  <si>
    <t>1756-5383</t>
  </si>
  <si>
    <t>JEBM</t>
  </si>
  <si>
    <t>JOURNAL OF EVALUATION IN CLINICAL PRACTICE</t>
  </si>
  <si>
    <t>1365-2753</t>
  </si>
  <si>
    <t>1356-1294</t>
  </si>
  <si>
    <t>JEP</t>
  </si>
  <si>
    <t>JOURNAL OF ESTHETIC AND RESTORATIVE DENTISTRY</t>
  </si>
  <si>
    <t>1708-8240</t>
  </si>
  <si>
    <t>1496-4155</t>
  </si>
  <si>
    <t>JERD</t>
  </si>
  <si>
    <t>JOURNAL OF ENGINEERING EDUCATION</t>
  </si>
  <si>
    <t>2168-9830</t>
  </si>
  <si>
    <t>1069-4730</t>
  </si>
  <si>
    <t>JEE</t>
  </si>
  <si>
    <t>JOURNAL OF EMPLOYMENT COUNSELING</t>
  </si>
  <si>
    <t>2161-1920</t>
  </si>
  <si>
    <t>0022-0787</t>
  </si>
  <si>
    <t>JOEC</t>
  </si>
  <si>
    <t>JOURNAL OF EMPIRICAL LEGAL STUDIES</t>
  </si>
  <si>
    <t>1740-1461</t>
  </si>
  <si>
    <t>1740-1453</t>
  </si>
  <si>
    <t>JELS</t>
  </si>
  <si>
    <t>JOURNAL OF EDUCATIONAL MEASUREMENT</t>
  </si>
  <si>
    <t>1745-3984</t>
  </si>
  <si>
    <t>0022-0655</t>
  </si>
  <si>
    <t>JEDM</t>
  </si>
  <si>
    <t>JOURNAL OF ECONOMICS &amp; MANAGEMENT STRATEGY</t>
  </si>
  <si>
    <t>1530-9134</t>
  </si>
  <si>
    <t>1058-6407</t>
  </si>
  <si>
    <t>JEMS</t>
  </si>
  <si>
    <t>JOURNAL OF ECONOMIC SURVEYS</t>
  </si>
  <si>
    <t>1467-6419</t>
  </si>
  <si>
    <t>0950-0804</t>
  </si>
  <si>
    <t>JOES</t>
  </si>
  <si>
    <t>JOURNAL OF ECOLOGY</t>
  </si>
  <si>
    <t>1365-2745</t>
  </si>
  <si>
    <t>0022-0477</t>
  </si>
  <si>
    <t>JEC</t>
  </si>
  <si>
    <t>JOURNAL OF DIGESTIVE DISEASES</t>
  </si>
  <si>
    <t>1751-2980</t>
  </si>
  <si>
    <t>1751-2972</t>
  </si>
  <si>
    <t>CDD</t>
  </si>
  <si>
    <t>JOURNAL OF DIABETES INVESTIGATION</t>
  </si>
  <si>
    <t>2040-1124</t>
  </si>
  <si>
    <t>2040-1116</t>
  </si>
  <si>
    <t>JDI</t>
  </si>
  <si>
    <t>JOURNAL OF DIABETES</t>
  </si>
  <si>
    <t>1753-0407</t>
  </si>
  <si>
    <t>1753-0393</t>
  </si>
  <si>
    <t>JDB</t>
  </si>
  <si>
    <t>JOURNAL OF CUTANEOUS PATHOLOGY</t>
  </si>
  <si>
    <t>1600-0560</t>
  </si>
  <si>
    <t>0303-6987</t>
  </si>
  <si>
    <t>CUP</t>
  </si>
  <si>
    <t>JOURNAL OF CUTANEOUS IMMUNOLOGY AND ALLERGY</t>
  </si>
  <si>
    <t>2574-4593</t>
  </si>
  <si>
    <t>CIA2</t>
  </si>
  <si>
    <t>JOURNAL OF COUNSELING &amp; DEVELOPMENT</t>
  </si>
  <si>
    <t>1556-6676</t>
  </si>
  <si>
    <t>0748-9633</t>
  </si>
  <si>
    <t>JCAD</t>
  </si>
  <si>
    <t>JOURNAL OF COSMETIC DERMATOLOGY</t>
  </si>
  <si>
    <t>1473-2165</t>
  </si>
  <si>
    <t>1473-2130</t>
  </si>
  <si>
    <t>JOCD</t>
  </si>
  <si>
    <t>JOURNAL OF CORPORATE ACCOUNTING &amp; FINANCE</t>
  </si>
  <si>
    <t>1097-0053</t>
  </si>
  <si>
    <t>1044-8136</t>
  </si>
  <si>
    <t>JCAF</t>
  </si>
  <si>
    <t>JOURNAL OF CONTINGENCIES AND CRISIS MANAGEMENT</t>
  </si>
  <si>
    <t>1468-5973</t>
  </si>
  <si>
    <t>0966-0879</t>
  </si>
  <si>
    <t>JCCM</t>
  </si>
  <si>
    <t>JOURNAL OF CONSUMER PSYCHOLOGY</t>
  </si>
  <si>
    <t>1532-7663</t>
  </si>
  <si>
    <t>1057-7408</t>
  </si>
  <si>
    <t>JCPY</t>
  </si>
  <si>
    <t>JOURNAL OF CONSUMER BEHAVIOUR</t>
  </si>
  <si>
    <t>1479-1838</t>
  </si>
  <si>
    <t>1472-0817</t>
  </si>
  <si>
    <t>CB</t>
  </si>
  <si>
    <t>JOURNAL OF CONSUMER AFFAIRS</t>
  </si>
  <si>
    <t>1745-6606</t>
  </si>
  <si>
    <t>0022-0078</t>
  </si>
  <si>
    <t>JOCA</t>
  </si>
  <si>
    <t>JOURNAL OF COMPUTER ASSISTED LEARNING</t>
  </si>
  <si>
    <t>1365-2729</t>
  </si>
  <si>
    <t>0266-4909</t>
  </si>
  <si>
    <t>JCAL</t>
  </si>
  <si>
    <t>JOURNAL OF COMPUTATIONAL CHEMISTRY</t>
  </si>
  <si>
    <t>1096-987X</t>
  </si>
  <si>
    <t>0192-8651</t>
  </si>
  <si>
    <t>JCC</t>
  </si>
  <si>
    <t>JOURNAL OF COMMUNITY PSYCHOLOGY</t>
  </si>
  <si>
    <t>1520-6629</t>
  </si>
  <si>
    <t>0090-4392</t>
  </si>
  <si>
    <t>JCOP</t>
  </si>
  <si>
    <t>JOURNAL OF COMMUNITY &amp; APPLIED SOCIAL PSYCHOLOGY</t>
  </si>
  <si>
    <t>1099-1298</t>
  </si>
  <si>
    <t>1052-9284</t>
  </si>
  <si>
    <t>CASP</t>
  </si>
  <si>
    <t>JOURNAL OF COMBINATORIAL DESIGNS</t>
  </si>
  <si>
    <t>1520-6610</t>
  </si>
  <si>
    <t>1063-8539</t>
  </si>
  <si>
    <t>JCD</t>
  </si>
  <si>
    <t>JOURNAL OF COLLEGE COUNSELING</t>
  </si>
  <si>
    <t>2161-1882</t>
  </si>
  <si>
    <t>1099-0399</t>
  </si>
  <si>
    <t>JOCC</t>
  </si>
  <si>
    <t>JOURNAL OF CLINICAL ULTRASOUND</t>
  </si>
  <si>
    <t>1097-0096</t>
  </si>
  <si>
    <t>0091-2751</t>
  </si>
  <si>
    <t>JCU</t>
  </si>
  <si>
    <t>JOURNAL OF CLINICAL PSYCHOLOGY</t>
  </si>
  <si>
    <t>1097-4679</t>
  </si>
  <si>
    <t>0021-9762</t>
  </si>
  <si>
    <t>JCLP</t>
  </si>
  <si>
    <t>JOURNAL OF CLINICAL PHARMACY &amp; THERAPEUTICS</t>
  </si>
  <si>
    <t>1365-2710</t>
  </si>
  <si>
    <t>0269-4727</t>
  </si>
  <si>
    <t>JCPT</t>
  </si>
  <si>
    <t>JOURNAL OF CLINICAL PHARMACOLOGY</t>
  </si>
  <si>
    <t>1552-4604</t>
  </si>
  <si>
    <t>0091-2700</t>
  </si>
  <si>
    <t>JCP6</t>
  </si>
  <si>
    <t>JCPH</t>
  </si>
  <si>
    <t>JOURNAL OF CLINICAL PERIODONTOLOGY</t>
  </si>
  <si>
    <t>1600-051X</t>
  </si>
  <si>
    <t>0303-6979</t>
  </si>
  <si>
    <t>JCPE</t>
  </si>
  <si>
    <t>JOURNAL OF CLINICAL NURSING</t>
  </si>
  <si>
    <t>1365-2702</t>
  </si>
  <si>
    <t>0962-1067</t>
  </si>
  <si>
    <t>JOCN</t>
  </si>
  <si>
    <t>JOURNAL OF CLINICAL LABORATORY ANALYSIS</t>
  </si>
  <si>
    <t>1098-2825</t>
  </si>
  <si>
    <t>0887-8013</t>
  </si>
  <si>
    <t>JCLA</t>
  </si>
  <si>
    <t>JOURNAL OF CLINICAL APHERESIS</t>
  </si>
  <si>
    <t>1098-1101</t>
  </si>
  <si>
    <t>0733-2459</t>
  </si>
  <si>
    <t>JCA</t>
  </si>
  <si>
    <t>JOURNAL OF CHINESE PHILOSOPHY</t>
  </si>
  <si>
    <t>1540-6253</t>
  </si>
  <si>
    <t>0301-8121</t>
  </si>
  <si>
    <t>JOCP</t>
  </si>
  <si>
    <t>JOURNAL OF CHILD AND ADOLESCENT PSYCHIATRIC NURSIN G</t>
  </si>
  <si>
    <t>1744-6171</t>
  </si>
  <si>
    <t>1073-6077</t>
  </si>
  <si>
    <t>JCAP</t>
  </si>
  <si>
    <t>JOURNAL OF CHEMOMETRICS</t>
  </si>
  <si>
    <t>1099-128X</t>
  </si>
  <si>
    <t>0886-9383</t>
  </si>
  <si>
    <t>CEM</t>
  </si>
  <si>
    <t>JOURNAL OF CHEMICAL TECHNOLOGY &amp; BIOTECHNOLOGY</t>
  </si>
  <si>
    <t>1097-4660</t>
  </si>
  <si>
    <t>0268-2575</t>
  </si>
  <si>
    <t>JCTB</t>
  </si>
  <si>
    <t>JOURNAL OF CELLULAR PHYSIOLOGY</t>
  </si>
  <si>
    <t>1097-4652</t>
  </si>
  <si>
    <t>0021-9541</t>
  </si>
  <si>
    <t>JCP</t>
  </si>
  <si>
    <t>JOURNAL OF CELLULAR BIOCHEMISTRY</t>
  </si>
  <si>
    <t>1097-4644</t>
  </si>
  <si>
    <t>0730-2312</t>
  </si>
  <si>
    <t>JCB</t>
  </si>
  <si>
    <t>JOURNAL OF CELLULAR AND MOLECULAR MEDICINE</t>
  </si>
  <si>
    <t>1582-4934</t>
  </si>
  <si>
    <t>1582-1838</t>
  </si>
  <si>
    <t>JCMM</t>
  </si>
  <si>
    <t>JOURNAL OF CARDIOVASCULAR ELECTROPHYSIOLOGY</t>
  </si>
  <si>
    <t>1540-8167</t>
  </si>
  <si>
    <t>1045-3873</t>
  </si>
  <si>
    <t>JCE</t>
  </si>
  <si>
    <t>JOURNAL OF CARDIAC SURGERY</t>
  </si>
  <si>
    <t>1540-8191</t>
  </si>
  <si>
    <t>0886-0440</t>
  </si>
  <si>
    <t>JOCS</t>
  </si>
  <si>
    <t>JOURNAL OF CACHEXIA, SARCOPENIA AND MUSCLE</t>
  </si>
  <si>
    <t>2190-6009</t>
  </si>
  <si>
    <t>2190-5991</t>
  </si>
  <si>
    <t>JCS2</t>
  </si>
  <si>
    <t>JCSM</t>
  </si>
  <si>
    <t>JOURNAL OF BUSINESS LOGISTICS</t>
  </si>
  <si>
    <t>2158-1592</t>
  </si>
  <si>
    <t>0735-3766</t>
  </si>
  <si>
    <t>JBL</t>
  </si>
  <si>
    <t>JOURNAL OF BUSINESS FINANCE &amp; ACCOUNTING</t>
  </si>
  <si>
    <t>1468-5957</t>
  </si>
  <si>
    <t>0306-686X</t>
  </si>
  <si>
    <t>JBFA</t>
  </si>
  <si>
    <t>JOURNAL OF BONE AND MINERAL RESEARCH</t>
  </si>
  <si>
    <t>1523-4681</t>
  </si>
  <si>
    <t>0884-0431</t>
  </si>
  <si>
    <t>JBMR</t>
  </si>
  <si>
    <t>JOURNAL OF BIOPHOTONICS</t>
  </si>
  <si>
    <t>1864-0648</t>
  </si>
  <si>
    <t>1864-063X</t>
  </si>
  <si>
    <t>JBIO</t>
  </si>
  <si>
    <t>2475</t>
  </si>
  <si>
    <t>JOURNAL OF BIOMEDICAL MATERIALS RESEARCH PART B: APPLIED BIOMATERIALS</t>
  </si>
  <si>
    <t>1552-4981</t>
  </si>
  <si>
    <t>1552-4973</t>
  </si>
  <si>
    <t>JBMB</t>
  </si>
  <si>
    <t>JOURNAL OF BIOMEDICAL MATERIALS RESEARCH PART A</t>
  </si>
  <si>
    <t>1552-4965</t>
  </si>
  <si>
    <t>1549-3296</t>
  </si>
  <si>
    <t>JBM</t>
  </si>
  <si>
    <t>JOURNAL OF BIOGEOGRAPHY</t>
  </si>
  <si>
    <t>1365-2699</t>
  </si>
  <si>
    <t>0305-0270</t>
  </si>
  <si>
    <t>JBI</t>
  </si>
  <si>
    <t>JOURNAL OF BIOCHEMICAL AND MOLECULAR TOXICOLOGY (FORMERLY JOURNAL OF BIOCHEMICAL TOXICOLOGY)</t>
  </si>
  <si>
    <t>1099-0461</t>
  </si>
  <si>
    <t>1095-6670</t>
  </si>
  <si>
    <t>JBT</t>
  </si>
  <si>
    <t>JOURNAL OF BEHAVIORAL DECISION MAKING</t>
  </si>
  <si>
    <t>1099-0771</t>
  </si>
  <si>
    <t>0894-3257</t>
  </si>
  <si>
    <t>BDM</t>
  </si>
  <si>
    <t>JOURNAL OF BASIC MICROBIOLOGY</t>
  </si>
  <si>
    <t>1521-4028</t>
  </si>
  <si>
    <t>0233-111X</t>
  </si>
  <si>
    <t>JOBM</t>
  </si>
  <si>
    <t>2248</t>
  </si>
  <si>
    <t>JOURNAL OF AVIAN BIOLOGY</t>
  </si>
  <si>
    <t>1600-048X</t>
  </si>
  <si>
    <t>0908-8857</t>
  </si>
  <si>
    <t>JAV</t>
  </si>
  <si>
    <t>JOURNAL OF ARRHYTHMIA</t>
  </si>
  <si>
    <t>1883-2148</t>
  </si>
  <si>
    <t>JOA3</t>
  </si>
  <si>
    <t>JOURNAL OF AQUATIC ANIMAL HEALTH</t>
  </si>
  <si>
    <t>1548-8667</t>
  </si>
  <si>
    <t>0899-7659</t>
  </si>
  <si>
    <t>AAH</t>
  </si>
  <si>
    <t>JOURNAL OF APPLIED TOXICOLOGY</t>
  </si>
  <si>
    <t>1099-1263</t>
  </si>
  <si>
    <t>0260-437X</t>
  </si>
  <si>
    <t>JAT</t>
  </si>
  <si>
    <t>JOURNAL OF APPLIED SOCIAL PSYCHOLOGY</t>
  </si>
  <si>
    <t>1559-1816</t>
  </si>
  <si>
    <t>0021-9029</t>
  </si>
  <si>
    <t>JASP</t>
  </si>
  <si>
    <t>JOURNAL OF APPLIED RESEARCH IN INTELLECTUAL DISABILITIES</t>
  </si>
  <si>
    <t>1468-3148</t>
  </si>
  <si>
    <t>1360-2322</t>
  </si>
  <si>
    <t>JAR</t>
  </si>
  <si>
    <t>JOURNAL OF APPLIED POLYMER SCIENCE</t>
  </si>
  <si>
    <t>1097-4628</t>
  </si>
  <si>
    <t>0021-8995</t>
  </si>
  <si>
    <t>APP</t>
  </si>
  <si>
    <t>JOURNAL OF APPLIED PHILOSOPHY</t>
  </si>
  <si>
    <t>1468-5930</t>
  </si>
  <si>
    <t>0264-3758</t>
  </si>
  <si>
    <t>JAPP</t>
  </si>
  <si>
    <t>JOURNAL OF APPLIED MICROBIOLOGY</t>
  </si>
  <si>
    <t>1365-2672</t>
  </si>
  <si>
    <t>1364-5072</t>
  </si>
  <si>
    <t>JAM</t>
  </si>
  <si>
    <t>JOURNAL OF APPLIED ICHTHYOLOGY</t>
  </si>
  <si>
    <t>1439-0426</t>
  </si>
  <si>
    <t>0175-8659</t>
  </si>
  <si>
    <t>JAI</t>
  </si>
  <si>
    <t>JOURNAL OF APPLIED ENTOMOLOGY</t>
  </si>
  <si>
    <t>1439-0418</t>
  </si>
  <si>
    <t>0931-2048</t>
  </si>
  <si>
    <t>JEN</t>
  </si>
  <si>
    <t>JOURNAL OF APPLIED ECONOMETRICS</t>
  </si>
  <si>
    <t>1099-1255</t>
  </si>
  <si>
    <t>0883-7252</t>
  </si>
  <si>
    <t>JAE</t>
  </si>
  <si>
    <t>JOURNAL OF APPLIED ECOLOGY</t>
  </si>
  <si>
    <t>1365-2664</t>
  </si>
  <si>
    <t>0021-8901</t>
  </si>
  <si>
    <t>JPE</t>
  </si>
  <si>
    <t>JOURNAL OF APPLIED CORPORATE FINANCE</t>
  </si>
  <si>
    <t>1745-6622</t>
  </si>
  <si>
    <t>1078-1196</t>
  </si>
  <si>
    <t>JACF</t>
  </si>
  <si>
    <t>JOURNAL OF APPLIED CLINICAL MEDICAL PHYSICS</t>
  </si>
  <si>
    <t>1526-9914</t>
  </si>
  <si>
    <t>ACM2</t>
  </si>
  <si>
    <t>JOURNAL OF APPLIED BEHAVIOR ANALYSIS</t>
  </si>
  <si>
    <t>1938-3703</t>
  </si>
  <si>
    <t>0021-8855</t>
  </si>
  <si>
    <t>JABA</t>
  </si>
  <si>
    <t>JOURNAL OF ANIMAL PHYSIOLOGY AND NUTRITION</t>
  </si>
  <si>
    <t>1439-0396</t>
  </si>
  <si>
    <t>0931-2439</t>
  </si>
  <si>
    <t>JPN</t>
  </si>
  <si>
    <t>JOURNAL OF ANIMAL ECOLOGY</t>
  </si>
  <si>
    <t>1365-2656</t>
  </si>
  <si>
    <t>0021-8790</t>
  </si>
  <si>
    <t>JANE</t>
  </si>
  <si>
    <t>JOURNAL OF ANIMAL BREEDING AND GENETICS</t>
  </si>
  <si>
    <t>1439-0388</t>
  </si>
  <si>
    <t>0931-2668</t>
  </si>
  <si>
    <t>JBG</t>
  </si>
  <si>
    <t>JOURNAL OF ANATOMY</t>
  </si>
  <si>
    <t>1469-7580</t>
  </si>
  <si>
    <t>0021-8782</t>
  </si>
  <si>
    <t>JOA</t>
  </si>
  <si>
    <t>JOURNAL OF AMERICAN GERIATRICS SOCIETY</t>
  </si>
  <si>
    <t>1532-5415</t>
  </si>
  <si>
    <t>0002-8614</t>
  </si>
  <si>
    <t>JGS</t>
  </si>
  <si>
    <t>JOURNAL OF AGRONOMY AND CROP SCIENCE</t>
  </si>
  <si>
    <t>1439-037X</t>
  </si>
  <si>
    <t>0931-2250</t>
  </si>
  <si>
    <t>JAC</t>
  </si>
  <si>
    <t>JOURNAL OF AGRICULTURAL ECONOMICS</t>
  </si>
  <si>
    <t>1477-9552</t>
  </si>
  <si>
    <t>0021-857X</t>
  </si>
  <si>
    <t>JAGE</t>
  </si>
  <si>
    <t>JOURNAL OF AGRARIAN CHANGE</t>
  </si>
  <si>
    <t>1471-0366</t>
  </si>
  <si>
    <t>1471-0358</t>
  </si>
  <si>
    <t>JOAC</t>
  </si>
  <si>
    <t>JOURNAL OF AESTHETICS AND ART CRITICISM</t>
  </si>
  <si>
    <t>1540-6245</t>
  </si>
  <si>
    <t>0021-8529</t>
  </si>
  <si>
    <t>JAAC</t>
  </si>
  <si>
    <t>JOURNAL OF ADVANCES IN MODELING EARTH SYSTEMS (ELECTRONICS)</t>
  </si>
  <si>
    <t>1942-2466</t>
  </si>
  <si>
    <t>JAME</t>
  </si>
  <si>
    <t>JOURNAL OF ADVANCED NURSING</t>
  </si>
  <si>
    <t>1365-2648</t>
  </si>
  <si>
    <t>0309-2402</t>
  </si>
  <si>
    <t>JAN</t>
  </si>
  <si>
    <t>JOURNAL OF ADVANCED MANUFACTORING AND PROCESSING</t>
  </si>
  <si>
    <t>2637-403X</t>
  </si>
  <si>
    <t>AMP2</t>
  </si>
  <si>
    <t>JOURNAL OF ADOLESCENT &amp; ADULT LITERACY</t>
  </si>
  <si>
    <t>1936-2706</t>
  </si>
  <si>
    <t>1081-3004</t>
  </si>
  <si>
    <t>JAAL</t>
  </si>
  <si>
    <t>JOURNAL OF ACCOUNTING RESEARCH</t>
  </si>
  <si>
    <t>1475-679X</t>
  </si>
  <si>
    <t>0021-8456</t>
  </si>
  <si>
    <t>JOAR</t>
  </si>
  <si>
    <t>JOURNAL FOR THE THEORY OF SOCIAL BEHAVIOUR</t>
  </si>
  <si>
    <t>1468-5914</t>
  </si>
  <si>
    <t>0021-8308</t>
  </si>
  <si>
    <t>JTSB</t>
  </si>
  <si>
    <t>JOURNAL FOR THE SCIENTIFIC STUDY OF RELIGION</t>
  </si>
  <si>
    <t>1468-5906</t>
  </si>
  <si>
    <t>0021-8294</t>
  </si>
  <si>
    <t>JSSR</t>
  </si>
  <si>
    <t>JOURNAL FOR THE ANTHROPOLOGY OF NORTH AMERICA</t>
  </si>
  <si>
    <t>2475-5389</t>
  </si>
  <si>
    <t>1539-2546</t>
  </si>
  <si>
    <t>NAD2</t>
  </si>
  <si>
    <t>NAD</t>
  </si>
  <si>
    <t>JOURNAL FOR SPECIALISTS IN PEDIATRIC NURSING</t>
  </si>
  <si>
    <t>1744-6155</t>
  </si>
  <si>
    <t>1539-0136</t>
  </si>
  <si>
    <t>JSPN</t>
  </si>
  <si>
    <t>JOURNAL FOR EIGHTEENTH-CENTURY STUDIES</t>
  </si>
  <si>
    <t>1754-0208</t>
  </si>
  <si>
    <t>1754-0194</t>
  </si>
  <si>
    <t>JECS</t>
  </si>
  <si>
    <t>JOURNAL DER DEUTSCHEN DERMATOLOGISCHEN GESELLSCHAFT</t>
  </si>
  <si>
    <t>1610-0387</t>
  </si>
  <si>
    <t>1610-0379</t>
  </si>
  <si>
    <t>DDG</t>
  </si>
  <si>
    <t>JOURNAL - AMERICAN WATER WORKS ASSOCIATION</t>
  </si>
  <si>
    <t>1551-8833</t>
  </si>
  <si>
    <t>0003-150X</t>
  </si>
  <si>
    <t>AWWA</t>
  </si>
  <si>
    <t>JOR SPINE</t>
  </si>
  <si>
    <t>2572-1143</t>
  </si>
  <si>
    <t>JSP2</t>
  </si>
  <si>
    <t>JIMD REPORTS</t>
  </si>
  <si>
    <t>2192-8312</t>
  </si>
  <si>
    <t>JMD2</t>
  </si>
  <si>
    <t>JGH OPEN</t>
  </si>
  <si>
    <t>2397-9070</t>
  </si>
  <si>
    <t>JGH3</t>
  </si>
  <si>
    <t>JCSM RAPID COMMUNICATIONS</t>
  </si>
  <si>
    <t>2617-1619</t>
  </si>
  <si>
    <t>RCO2</t>
  </si>
  <si>
    <t>JCSM CLINICAL REPORTS</t>
  </si>
  <si>
    <t>2521-3555</t>
  </si>
  <si>
    <t>CRT2</t>
  </si>
  <si>
    <t>JCMS: JOURNAL OF COMMON MARKET STUDIES</t>
  </si>
  <si>
    <t>1468-5965</t>
  </si>
  <si>
    <t>0021-9886</t>
  </si>
  <si>
    <t>JCMS</t>
  </si>
  <si>
    <t>JBMR PLUS</t>
  </si>
  <si>
    <t>2473-4039</t>
  </si>
  <si>
    <t>JBM4</t>
  </si>
  <si>
    <t>JAPAN JOURNAL OF NURSING SCIENCE</t>
  </si>
  <si>
    <t>1742-7924</t>
  </si>
  <si>
    <t>1742-7932</t>
  </si>
  <si>
    <t>JJNS</t>
  </si>
  <si>
    <t>JAPAN ARCHITECTURAL REVIEW</t>
  </si>
  <si>
    <t>2475-8876</t>
  </si>
  <si>
    <t>JAR3</t>
  </si>
  <si>
    <t>IUBMB LIFE</t>
  </si>
  <si>
    <t>1521-6551</t>
  </si>
  <si>
    <t>1521-6543</t>
  </si>
  <si>
    <t>IUB</t>
  </si>
  <si>
    <t>ISRAEL JOURNAL OF CHEMISTRY</t>
  </si>
  <si>
    <t>1869-5868</t>
  </si>
  <si>
    <t>0021-2148</t>
  </si>
  <si>
    <t>IJCH</t>
  </si>
  <si>
    <t>2525</t>
  </si>
  <si>
    <t>ISLAND ARC</t>
  </si>
  <si>
    <t>1440-1738</t>
  </si>
  <si>
    <t>1038-4871</t>
  </si>
  <si>
    <t>IAR</t>
  </si>
  <si>
    <t>ISBT SCIENCE SERIES: THE INTERNATIONAL JOURNAL OF INTRACELLULAR TRANSPORT</t>
  </si>
  <si>
    <t>1751-2824</t>
  </si>
  <si>
    <t>1751-2816</t>
  </si>
  <si>
    <t>VOXS</t>
  </si>
  <si>
    <t>IRRIGATION AND DRAINAGE</t>
  </si>
  <si>
    <t>1531-0361</t>
  </si>
  <si>
    <t>1531-0353</t>
  </si>
  <si>
    <t>IRD</t>
  </si>
  <si>
    <t>IPPR PROGRESSIVE REVIEW</t>
  </si>
  <si>
    <t>2573-2331</t>
  </si>
  <si>
    <t>2573-2323</t>
  </si>
  <si>
    <t>NEWE</t>
  </si>
  <si>
    <t>INVERTEBRATE BIOLOGY</t>
  </si>
  <si>
    <t>1744-7410</t>
  </si>
  <si>
    <t>1077-8306</t>
  </si>
  <si>
    <t>IVB</t>
  </si>
  <si>
    <t>INTERNET TECHNOLOGY LETTERS</t>
  </si>
  <si>
    <t>2476-1508</t>
  </si>
  <si>
    <t>ITL2</t>
  </si>
  <si>
    <t>INTERNATIONAL ZOO YEARBOOK</t>
  </si>
  <si>
    <t>1748-1090</t>
  </si>
  <si>
    <t>0074-9664</t>
  </si>
  <si>
    <t>IZY</t>
  </si>
  <si>
    <t>INTERNATIONAL WOUND JOURNAL</t>
  </si>
  <si>
    <t>1742-481X</t>
  </si>
  <si>
    <t>1742-4801</t>
  </si>
  <si>
    <t>IWJ</t>
  </si>
  <si>
    <t>INTERNATIONAL TRANSACTIONS IN OPERATIONAL RESEARCH</t>
  </si>
  <si>
    <t>1475-3995</t>
  </si>
  <si>
    <t>0969-6016</t>
  </si>
  <si>
    <t>ITOR</t>
  </si>
  <si>
    <t>INTERNATIONAL STATISTICAL REVIEW</t>
  </si>
  <si>
    <t>1751-5823</t>
  </si>
  <si>
    <t>0306-7734</t>
  </si>
  <si>
    <t>INSR</t>
  </si>
  <si>
    <t>INTERNATIONAL SOCIAL SECURITY REVIEW</t>
  </si>
  <si>
    <t>1468-246X</t>
  </si>
  <si>
    <t>0020-871X</t>
  </si>
  <si>
    <t>ISSR</t>
  </si>
  <si>
    <t>INTERNATIONAL SOCIAL SCIENCE JOURNAL</t>
  </si>
  <si>
    <t>1468-2451</t>
  </si>
  <si>
    <t>0020-8701</t>
  </si>
  <si>
    <t>ISSJ</t>
  </si>
  <si>
    <t>INTERNATIONAL REVIEW OF MISSION</t>
  </si>
  <si>
    <t>1758-6631</t>
  </si>
  <si>
    <t>0020-8582</t>
  </si>
  <si>
    <t>IROM</t>
  </si>
  <si>
    <t>INTERNATIONAL REVIEW OF HYDROBIOLOGY</t>
  </si>
  <si>
    <t>1522-2632</t>
  </si>
  <si>
    <t>1434-2944</t>
  </si>
  <si>
    <t>IROH</t>
  </si>
  <si>
    <t>2246</t>
  </si>
  <si>
    <t>INTERNATIONAL REVIEW OF FINANCE</t>
  </si>
  <si>
    <t>1468-2443</t>
  </si>
  <si>
    <t>1369-412X</t>
  </si>
  <si>
    <t>IRFI</t>
  </si>
  <si>
    <t>INTERNATIONAL NURSING REVIEW</t>
  </si>
  <si>
    <t>1466-7657</t>
  </si>
  <si>
    <t>0020-8132</t>
  </si>
  <si>
    <t>INR</t>
  </si>
  <si>
    <t>INTERNATIONAL MIGRATION</t>
  </si>
  <si>
    <t>1468-2435</t>
  </si>
  <si>
    <t>0020-7985</t>
  </si>
  <si>
    <t>IMIG</t>
  </si>
  <si>
    <t>INTERNATIONAL LABOUR REVIEW</t>
  </si>
  <si>
    <t>1564-913X</t>
  </si>
  <si>
    <t>0020-7780</t>
  </si>
  <si>
    <t>ILR</t>
  </si>
  <si>
    <t>INTERNATIONAL JOURNAL OF UROLOGY</t>
  </si>
  <si>
    <t>1442-2042</t>
  </si>
  <si>
    <t>0919-8172</t>
  </si>
  <si>
    <t>IJU</t>
  </si>
  <si>
    <t>INTERNATIONAL JOURNAL OF UROLOGICAL NURSING</t>
  </si>
  <si>
    <t>1749-771X</t>
  </si>
  <si>
    <t>1749-7701</t>
  </si>
  <si>
    <t>IJUN</t>
  </si>
  <si>
    <t>INTERNATIONAL JOURNAL OF URBAN AND REGIONAL RESEARCH</t>
  </si>
  <si>
    <t>1468-2427</t>
  </si>
  <si>
    <t>0309-1317</t>
  </si>
  <si>
    <t>IJUR</t>
  </si>
  <si>
    <t>INTERNATIONAL JOURNAL OF TRAINING AND DEVELOPMENT</t>
  </si>
  <si>
    <t>1468-2419</t>
  </si>
  <si>
    <t>1360-3736</t>
  </si>
  <si>
    <t>IJTD</t>
  </si>
  <si>
    <t>INTERNATIONAL JOURNAL OF TOURISM RESEARCH</t>
  </si>
  <si>
    <t>1522-1970</t>
  </si>
  <si>
    <t>1099-2340</t>
  </si>
  <si>
    <t>JTR</t>
  </si>
  <si>
    <t>INTERNATIONAL JOURNAL OF SYSTEMATIC THEOLOGY</t>
  </si>
  <si>
    <t>1468-2400</t>
  </si>
  <si>
    <t>1463-1652</t>
  </si>
  <si>
    <t>IJST</t>
  </si>
  <si>
    <t>INTERNATIONAL JOURNAL OF SOCIAL WELFARE</t>
  </si>
  <si>
    <t>1468-2397</t>
  </si>
  <si>
    <t>1369-6866</t>
  </si>
  <si>
    <t>IJSW</t>
  </si>
  <si>
    <t>INTERNATIONAL JOURNAL OF SELECTION AND ASSESSMENT</t>
  </si>
  <si>
    <t>1468-2389</t>
  </si>
  <si>
    <t>0965-075X</t>
  </si>
  <si>
    <t>IJSA</t>
  </si>
  <si>
    <t>INTERNATIONAL JOURNAL OF SATELLITE COMMUNICATIONS AND NETWORKING</t>
  </si>
  <si>
    <t>1542-0981</t>
  </si>
  <si>
    <t>1542-0973</t>
  </si>
  <si>
    <t>SAT</t>
  </si>
  <si>
    <t>INTERNATIONAL JOURNAL OF ROBUST AND NONLINEAR CONTROL</t>
  </si>
  <si>
    <t>1099-1239</t>
  </si>
  <si>
    <t>1049-8923</t>
  </si>
  <si>
    <t>RNC</t>
  </si>
  <si>
    <t>INTERNATIONAL JOURNAL OF RHEUMATIC DISEASES</t>
  </si>
  <si>
    <t>1756-185X</t>
  </si>
  <si>
    <t>1756-1841</t>
  </si>
  <si>
    <t>APL</t>
  </si>
  <si>
    <t>INTERNATIONAL JOURNAL OF RF AND MICROWAVE COMPUTER-AIDED ENGINEERING</t>
  </si>
  <si>
    <t>1099-047X</t>
  </si>
  <si>
    <t>1096-4290</t>
  </si>
  <si>
    <t>MMCE</t>
  </si>
  <si>
    <t>INTERNATIONAL JOURNAL OF QUANTUM CHEMISTRY</t>
  </si>
  <si>
    <t>1097-461X</t>
  </si>
  <si>
    <t>0020-7608</t>
  </si>
  <si>
    <t>QUA</t>
  </si>
  <si>
    <t>INTERNATIONAL JOURNAL OF PSYCHOLOGY</t>
  </si>
  <si>
    <t>1464-066X</t>
  </si>
  <si>
    <t>0020-7594</t>
  </si>
  <si>
    <t>IJOP</t>
  </si>
  <si>
    <t>INTERNATIONAL JOURNAL OF PHARMACY PRACTICE</t>
  </si>
  <si>
    <t>2042-7174</t>
  </si>
  <si>
    <t>0961-7671</t>
  </si>
  <si>
    <t>IJPP</t>
  </si>
  <si>
    <t>INTERNATIONAL JOURNAL OF PAEDIATRIC DENTISTRY</t>
  </si>
  <si>
    <t>1365-263X</t>
  </si>
  <si>
    <t>0960-7439</t>
  </si>
  <si>
    <t>IPD</t>
  </si>
  <si>
    <t>INTERNATIONAL JOURNAL OF OSTEOARCHAEOLOGY</t>
  </si>
  <si>
    <t>1099-1212</t>
  </si>
  <si>
    <t>1047-482X</t>
  </si>
  <si>
    <t>OA</t>
  </si>
  <si>
    <t>INTERNATIONAL JOURNAL OF OLDER PEOPLE NURSING</t>
  </si>
  <si>
    <t>1748-3743</t>
  </si>
  <si>
    <t>1748-3735</t>
  </si>
  <si>
    <t>OPN</t>
  </si>
  <si>
    <t>INTERNATIONAL JOURNAL OF NURSING PRACTICE</t>
  </si>
  <si>
    <t>1440-172X</t>
  </si>
  <si>
    <t>1322-7114</t>
  </si>
  <si>
    <t>IJN</t>
  </si>
  <si>
    <t>INTERNATIONAL JOURNAL OF NURSING KNOWLEDGE</t>
  </si>
  <si>
    <t>2047-3095</t>
  </si>
  <si>
    <t>2047-3087</t>
  </si>
  <si>
    <t>IJNT</t>
  </si>
  <si>
    <t>INTERNATIONAL JOURNAL OF NUMERICAL MODELLING: ELECTRONIC NETWORKS, DEVICES AND FIELDS</t>
  </si>
  <si>
    <t>1099-1204</t>
  </si>
  <si>
    <t>0894-3370</t>
  </si>
  <si>
    <t>JNM</t>
  </si>
  <si>
    <t>INTERNATIONAL JOURNAL OF NONPROFIT &amp; VOLUNTARY SECTOR MARKETING</t>
  </si>
  <si>
    <t>1479-103X</t>
  </si>
  <si>
    <t>1465-4520</t>
  </si>
  <si>
    <t>NVSM</t>
  </si>
  <si>
    <t>INTERNATIONAL JOURNAL OF NETWORK MANAGEMENT</t>
  </si>
  <si>
    <t>1099-1190</t>
  </si>
  <si>
    <t>1055-7148</t>
  </si>
  <si>
    <t>NEM</t>
  </si>
  <si>
    <t>INTERNATIONAL JOURNAL OF NAUTICAL ARCHAEOLOGY</t>
  </si>
  <si>
    <t>1095-9270</t>
  </si>
  <si>
    <t>1057-2414</t>
  </si>
  <si>
    <t>IJNA</t>
  </si>
  <si>
    <t>INTERNATIONAL JOURNAL OF METHODS IN PSYCHIATRIC RESEARCH</t>
  </si>
  <si>
    <t>1557-0657</t>
  </si>
  <si>
    <t>1049-8931</t>
  </si>
  <si>
    <t>MPR</t>
  </si>
  <si>
    <t>INTERNATIONAL JOURNAL OF MENTAL HEALTH NURSING</t>
  </si>
  <si>
    <t>1447-0349</t>
  </si>
  <si>
    <t>1445-8330</t>
  </si>
  <si>
    <t>INM</t>
  </si>
  <si>
    <t>INTERNATIONAL JOURNAL OF MANAGEMENT REVIEWS</t>
  </si>
  <si>
    <t>1468-2370</t>
  </si>
  <si>
    <t>1460-8545</t>
  </si>
  <si>
    <t>IJMR</t>
  </si>
  <si>
    <t>INTERNATIONAL JOURNAL OF LANGUAGE &amp; COMMUNICATION DISORDERS</t>
  </si>
  <si>
    <t>1460-6984</t>
  </si>
  <si>
    <t>1368-2822</t>
  </si>
  <si>
    <t>JLCD</t>
  </si>
  <si>
    <t>INTERNATIONAL JOURNAL OF LABORATORY HEMATOLOGY</t>
  </si>
  <si>
    <t>1751-553X</t>
  </si>
  <si>
    <t>1751-5521</t>
  </si>
  <si>
    <t>IJLH</t>
  </si>
  <si>
    <t>INTERNATIONAL JOURNAL OF JAPANESE SOCIOLOGY</t>
  </si>
  <si>
    <t>1475-6781</t>
  </si>
  <si>
    <t>0918-7545</t>
  </si>
  <si>
    <t>IJJS</t>
  </si>
  <si>
    <t>INTERNATIONAL JOURNAL OF INTELLIGENT SYSTEMS</t>
  </si>
  <si>
    <t>1098-111X</t>
  </si>
  <si>
    <t>0884-8173</t>
  </si>
  <si>
    <t>INT</t>
  </si>
  <si>
    <t>INTERNATIONAL JOURNAL OF IMMUNOGENETICS</t>
  </si>
  <si>
    <t>1744-313X</t>
  </si>
  <si>
    <t>1744-3121</t>
  </si>
  <si>
    <t>IJI</t>
  </si>
  <si>
    <t>INTERNATIONAL JOURNAL OF IMAGING SYSTEMS AND TECHNOLOGY</t>
  </si>
  <si>
    <t>1098-1098</t>
  </si>
  <si>
    <t>0899-9457</t>
  </si>
  <si>
    <t>IMA</t>
  </si>
  <si>
    <t>INTERNATIONAL JOURNAL OF HEALTH PLANNING AND MANAGEMENT</t>
  </si>
  <si>
    <t>1099-1751</t>
  </si>
  <si>
    <t>0749-6753</t>
  </si>
  <si>
    <t>HPM</t>
  </si>
  <si>
    <t>INTERNATIONAL JOURNAL OF GYNECOLOGY &amp; OBSTETRICS</t>
  </si>
  <si>
    <t>1879-3479</t>
  </si>
  <si>
    <t>0020-7292</t>
  </si>
  <si>
    <t>IJGO</t>
  </si>
  <si>
    <t>INTERNATIONAL JOURNAL OF GERIATRIC PSYCHIATRY</t>
  </si>
  <si>
    <t>1099-1166</t>
  </si>
  <si>
    <t>0885-6230</t>
  </si>
  <si>
    <t>GPS</t>
  </si>
  <si>
    <t>INTERNATIONAL JOURNAL OF FOOD SCIENCE &amp; TECHNOLOGY</t>
  </si>
  <si>
    <t>1365-2621</t>
  </si>
  <si>
    <t>0950-5423</t>
  </si>
  <si>
    <t>IJFS</t>
  </si>
  <si>
    <t>INTERNATIONAL JOURNAL OF FINANCE &amp; ECONOMICS</t>
  </si>
  <si>
    <t>1099-1158</t>
  </si>
  <si>
    <t>1076-9307</t>
  </si>
  <si>
    <t>IJFE</t>
  </si>
  <si>
    <t>INTERNATIONAL JOURNAL OF EXPERIMENTAL PATHOLOGY</t>
  </si>
  <si>
    <t>1365-2613</t>
  </si>
  <si>
    <t>0959-9673</t>
  </si>
  <si>
    <t>IEP</t>
  </si>
  <si>
    <t>INTERNATIONAL JOURNAL OF ENERGY RESEARCH</t>
  </si>
  <si>
    <t>1099-114X</t>
  </si>
  <si>
    <t>0363-907X</t>
  </si>
  <si>
    <t>ER</t>
  </si>
  <si>
    <t>INTERNATIONAL JOURNAL OF ECONOMIC THEORY</t>
  </si>
  <si>
    <t>1742-7363</t>
  </si>
  <si>
    <t>1742-7355</t>
  </si>
  <si>
    <t>IJET</t>
  </si>
  <si>
    <t>INTERNATIONAL JOURNAL OF EATING DISORDERS</t>
  </si>
  <si>
    <t>1098-108X</t>
  </si>
  <si>
    <t>0276-3478</t>
  </si>
  <si>
    <t>EAT</t>
  </si>
  <si>
    <t>INTERNATIONAL JOURNAL OF DERMATOLOGY</t>
  </si>
  <si>
    <t>1365-4632</t>
  </si>
  <si>
    <t>0011-9059</t>
  </si>
  <si>
    <t>IJD</t>
  </si>
  <si>
    <t>INTERNATIONAL JOURNAL OF DENTAL HYGIENE</t>
  </si>
  <si>
    <t>1601-5037</t>
  </si>
  <si>
    <t>1601-5029</t>
  </si>
  <si>
    <t>IDH</t>
  </si>
  <si>
    <t>INTERNATIONAL JOURNAL OF DAIRY TECHNOLOGY</t>
  </si>
  <si>
    <t>1471-0307</t>
  </si>
  <si>
    <t>1364-727X</t>
  </si>
  <si>
    <t>IDT</t>
  </si>
  <si>
    <t>INTERNATIONAL JOURNAL OF COSMETIC SCIENCE</t>
  </si>
  <si>
    <t>1468-2494</t>
  </si>
  <si>
    <t>0142-5463</t>
  </si>
  <si>
    <t>ICS</t>
  </si>
  <si>
    <t>INTERNATIONAL JOURNAL OF CONSUMER STUDIES</t>
  </si>
  <si>
    <t>1470-6431</t>
  </si>
  <si>
    <t>1470-6423</t>
  </si>
  <si>
    <t>IJCS</t>
  </si>
  <si>
    <t>INTERNATIONAL JOURNAL OF COMMUNICATION SYSTEMS</t>
  </si>
  <si>
    <t>1099-1131</t>
  </si>
  <si>
    <t>1074-5351</t>
  </si>
  <si>
    <t>DAC</t>
  </si>
  <si>
    <t>INTERNATIONAL JOURNAL OF CLINICAL PRACTICE</t>
  </si>
  <si>
    <t>1742-1241</t>
  </si>
  <si>
    <t>1368-5031</t>
  </si>
  <si>
    <t>IJCP</t>
  </si>
  <si>
    <t>INTERNATIONAL JOURNAL OF CLIMATOLOGY</t>
  </si>
  <si>
    <t>1097-0088</t>
  </si>
  <si>
    <t>0899-8418</t>
  </si>
  <si>
    <t>JOC</t>
  </si>
  <si>
    <t>INTERNATIONAL JOURNAL OF CIRCUIT THEORY AND APPLICATIONS</t>
  </si>
  <si>
    <t>1097-007X</t>
  </si>
  <si>
    <t>0098-9886</t>
  </si>
  <si>
    <t>CTA</t>
  </si>
  <si>
    <t>INTERNATIONAL JOURNAL OF CHEMICAL KINETICS</t>
  </si>
  <si>
    <t>1097-4601</t>
  </si>
  <si>
    <t>0538-8066</t>
  </si>
  <si>
    <t>KIN</t>
  </si>
  <si>
    <t>INTERNATIONAL JOURNAL OF CERAMIC ENGINEERING &amp; SCIENCE</t>
  </si>
  <si>
    <t>2578-3270</t>
  </si>
  <si>
    <t>CES2</t>
  </si>
  <si>
    <t>INTERNATIONAL JOURNAL OF CANCER</t>
  </si>
  <si>
    <t>1097-0215</t>
  </si>
  <si>
    <t>0020-7136</t>
  </si>
  <si>
    <t>IJC</t>
  </si>
  <si>
    <t>INTERNATIONAL JOURNAL OF AUDITING</t>
  </si>
  <si>
    <t>1099-1123</t>
  </si>
  <si>
    <t>1090-6738</t>
  </si>
  <si>
    <t>IJAU</t>
  </si>
  <si>
    <t>INTERNATIONAL JOURNAL OF ART &amp; DESIGN EDUCATION</t>
  </si>
  <si>
    <t>1476-8070</t>
  </si>
  <si>
    <t>1476-8062</t>
  </si>
  <si>
    <t>JADE</t>
  </si>
  <si>
    <t>INTERNATIONAL JOURNAL OF APPLIED PSYCHOANALYTIC STUDIES</t>
  </si>
  <si>
    <t>1556-9187</t>
  </si>
  <si>
    <t>1742-3341</t>
  </si>
  <si>
    <t>INTERNATIONAL JOURNAL OF APPLIED LINGUISTICS</t>
  </si>
  <si>
    <t>1473-4192</t>
  </si>
  <si>
    <t>0802-6106</t>
  </si>
  <si>
    <t>IJAL</t>
  </si>
  <si>
    <t>INTERNATIONAL JOURNAL OF APPLIED GLASS SCIENCE</t>
  </si>
  <si>
    <t>2041-1294</t>
  </si>
  <si>
    <t>2041-1286</t>
  </si>
  <si>
    <t>IJAG</t>
  </si>
  <si>
    <t>INTERNATIONAL JOURNAL OF APPLIED CERAMIC TECHNOLOGY</t>
  </si>
  <si>
    <t>1744-7402</t>
  </si>
  <si>
    <t>1546-542X</t>
  </si>
  <si>
    <t>IJAC</t>
  </si>
  <si>
    <t>INTERNATIONAL JOURNAL OF ADAPTIVE CONTROL AND SIGNAL PROCESSING</t>
  </si>
  <si>
    <t>1099-1115</t>
  </si>
  <si>
    <t>0890-6327</t>
  </si>
  <si>
    <t>ACS</t>
  </si>
  <si>
    <t>INTERNATIONAL JOURNAL FOR NUMERICAL METHODS IN FLUIDS</t>
  </si>
  <si>
    <t>1097-0363</t>
  </si>
  <si>
    <t>0271-2091</t>
  </si>
  <si>
    <t>FLD</t>
  </si>
  <si>
    <t>INTERNATIONAL JOURNAL FOR NUMERICAL METHODS IN ENGINEERING</t>
  </si>
  <si>
    <t>1097-0207</t>
  </si>
  <si>
    <t>0029-5981</t>
  </si>
  <si>
    <t>NME</t>
  </si>
  <si>
    <t>INTERNATIONAL JOURNAL FOR NUMERICAL METHODS IN BIOMEDICAL ENGINEERING</t>
  </si>
  <si>
    <t>2040-7947</t>
  </si>
  <si>
    <t>2040-7939</t>
  </si>
  <si>
    <t>CNM</t>
  </si>
  <si>
    <t>INTERNATIONAL JOURNAL FOR NUMERICAL AND ANALYTICAL METHODS IN GEOMECHANICS</t>
  </si>
  <si>
    <t>1096-9853</t>
  </si>
  <si>
    <t>0363-9061</t>
  </si>
  <si>
    <t>NAG</t>
  </si>
  <si>
    <t>INTERNATIONAL INSOLVENCY REVIEW</t>
  </si>
  <si>
    <t>1099-1107</t>
  </si>
  <si>
    <t>1180-0518</t>
  </si>
  <si>
    <t>IIR</t>
  </si>
  <si>
    <t>INTERNATIONAL FORUM OF ALLERGY &amp; RHINOLOGY</t>
  </si>
  <si>
    <t>2042-6984</t>
  </si>
  <si>
    <t>2042-6976</t>
  </si>
  <si>
    <t>ALR</t>
  </si>
  <si>
    <t>INTERNATIONAL FINANCE</t>
  </si>
  <si>
    <t>1468-2362</t>
  </si>
  <si>
    <t>1367-0271</t>
  </si>
  <si>
    <t>INFI</t>
  </si>
  <si>
    <t>INTERNATIONAL ENDODONTIC JOURNAL</t>
  </si>
  <si>
    <t>1365-2591</t>
  </si>
  <si>
    <t>0143-2885</t>
  </si>
  <si>
    <t>IEJ</t>
  </si>
  <si>
    <t>INTERNATIONAL ECONOMIC REVIEW</t>
  </si>
  <si>
    <t>1468-2354</t>
  </si>
  <si>
    <t>0020-6598</t>
  </si>
  <si>
    <t>IERE</t>
  </si>
  <si>
    <t>INTERNATIONAL DENTAL JOURNAL</t>
  </si>
  <si>
    <t>1875-595X</t>
  </si>
  <si>
    <t>0020-6539</t>
  </si>
  <si>
    <t>IDJ</t>
  </si>
  <si>
    <t>INTERNAL MEDICINE JOURNAL</t>
  </si>
  <si>
    <t>1445-5994</t>
  </si>
  <si>
    <t>1444-0903</t>
  </si>
  <si>
    <t>IMJ</t>
  </si>
  <si>
    <t>INTELLIGENT SYSTEMS IN ACCOUNTING, FINANCE &amp; MANAGEMENT</t>
  </si>
  <si>
    <t>2160-0074</t>
  </si>
  <si>
    <t xml:space="preserve">1550-1949 </t>
  </si>
  <si>
    <t>ISAF</t>
  </si>
  <si>
    <t>INTEGRATED ENVIRONMENTAL ASSESSMENT AND MANAGEMENT</t>
  </si>
  <si>
    <t>1551-3793</t>
  </si>
  <si>
    <t>1551-3777</t>
  </si>
  <si>
    <t>IEAM</t>
  </si>
  <si>
    <t>INSIGHT</t>
  </si>
  <si>
    <t>2156-4868</t>
  </si>
  <si>
    <t>2156-485X</t>
  </si>
  <si>
    <t>INST</t>
  </si>
  <si>
    <t>INSECT SCIENCE</t>
  </si>
  <si>
    <t>1744-7917</t>
  </si>
  <si>
    <t>1672-9609</t>
  </si>
  <si>
    <t>INS</t>
  </si>
  <si>
    <t>INSECT MOLECULAR BIOLOGY</t>
  </si>
  <si>
    <t>1365-2583</t>
  </si>
  <si>
    <t>0962-1075</t>
  </si>
  <si>
    <t>IMB</t>
  </si>
  <si>
    <t>INSECT CONSERVATION AND DIVERSITY</t>
  </si>
  <si>
    <t>1752-4598</t>
  </si>
  <si>
    <t>1752-458X</t>
  </si>
  <si>
    <t>ICAD</t>
  </si>
  <si>
    <t>INFORMATION SYSTEMS JOURNAL</t>
  </si>
  <si>
    <t>1365-2575</t>
  </si>
  <si>
    <t>1350-1917</t>
  </si>
  <si>
    <t>ISJ</t>
  </si>
  <si>
    <t>INFOMAT</t>
  </si>
  <si>
    <t>2567-3165</t>
  </si>
  <si>
    <t>INF2</t>
  </si>
  <si>
    <t>INFLUENZA AND OTHER RESPIRATORY VIRUSES</t>
  </si>
  <si>
    <t>1750-2659</t>
  </si>
  <si>
    <t>1750-2640</t>
  </si>
  <si>
    <t>IRV</t>
  </si>
  <si>
    <t>INFANT MENTAL HEALTH JOURNAL</t>
  </si>
  <si>
    <t>1097-0355</t>
  </si>
  <si>
    <t>0163-9641</t>
  </si>
  <si>
    <t>IMHJ</t>
  </si>
  <si>
    <t>INFANT AND CHILD DEVELOPMENT</t>
  </si>
  <si>
    <t>1522-7219</t>
  </si>
  <si>
    <t>1522-7227</t>
  </si>
  <si>
    <t>ICD</t>
  </si>
  <si>
    <t>INFANCY</t>
  </si>
  <si>
    <t>1532-7078</t>
  </si>
  <si>
    <t>1525-0008</t>
  </si>
  <si>
    <t>INFA</t>
  </si>
  <si>
    <t>INDUSTRIAL RELATIONS JOURNAL</t>
  </si>
  <si>
    <t>1468-2338</t>
  </si>
  <si>
    <t>0019-8692</t>
  </si>
  <si>
    <t>IRJ</t>
  </si>
  <si>
    <t>INDUSTRIAL RELATIONS</t>
  </si>
  <si>
    <t>1468-232X</t>
  </si>
  <si>
    <t>0019-8676</t>
  </si>
  <si>
    <t>IREL</t>
  </si>
  <si>
    <t>INDOOR AIR</t>
  </si>
  <si>
    <t>1600-0668</t>
  </si>
  <si>
    <t>0905-6947</t>
  </si>
  <si>
    <t>INA</t>
  </si>
  <si>
    <t>INCOSE INTERNATIONAL SYMPOSIUM</t>
  </si>
  <si>
    <t>2334-5837</t>
  </si>
  <si>
    <t>IIS2</t>
  </si>
  <si>
    <t>IMMUNOMEDICINE</t>
  </si>
  <si>
    <t>2510-5345</t>
  </si>
  <si>
    <t>E511</t>
  </si>
  <si>
    <t>IMED</t>
  </si>
  <si>
    <t>IMMUNOLOGY AND CELL BIOLOGY</t>
  </si>
  <si>
    <t>1440-1711</t>
  </si>
  <si>
    <t>0818-9641</t>
  </si>
  <si>
    <t>IMCB</t>
  </si>
  <si>
    <t>IMMUNOLOGY</t>
  </si>
  <si>
    <t>1365-2567</t>
  </si>
  <si>
    <t>0019-2805</t>
  </si>
  <si>
    <t>IMM</t>
  </si>
  <si>
    <t>IMMUNOLOGICAL REVIEWS</t>
  </si>
  <si>
    <t>1600-065X</t>
  </si>
  <si>
    <t>0105-2896</t>
  </si>
  <si>
    <t>IMR</t>
  </si>
  <si>
    <t>IMMUNITY, INFLAMMATION AND DISEASE</t>
  </si>
  <si>
    <t>2050-4527</t>
  </si>
  <si>
    <t>IID3</t>
  </si>
  <si>
    <t>IJU CASE REPORTS</t>
  </si>
  <si>
    <t>2577-171X</t>
  </si>
  <si>
    <t>IJU5</t>
  </si>
  <si>
    <t>IEEJ TRANSACTIONS ON ELECTRICAL AND ELECTRONIC ENGINEERING</t>
  </si>
  <si>
    <t>1931-4981</t>
  </si>
  <si>
    <t>1931-4973</t>
  </si>
  <si>
    <t>TEE</t>
  </si>
  <si>
    <t>IBIS</t>
  </si>
  <si>
    <t>1474-919X</t>
  </si>
  <si>
    <t>0019-1019</t>
  </si>
  <si>
    <t>IBI</t>
  </si>
  <si>
    <t>HYDROLOGICAL PROCESSES</t>
  </si>
  <si>
    <t>1099-1085</t>
  </si>
  <si>
    <t>0885-6087</t>
  </si>
  <si>
    <t>HYP</t>
  </si>
  <si>
    <t>HUMAN RESOURCE MANAGEMENT JOURNAL</t>
  </si>
  <si>
    <t>1748-8583</t>
  </si>
  <si>
    <t>0954-5395</t>
  </si>
  <si>
    <t>HRMJ</t>
  </si>
  <si>
    <t>HUMAN RESOURCE MANAGEMENT</t>
  </si>
  <si>
    <t>1099-050X</t>
  </si>
  <si>
    <t>0090-4848</t>
  </si>
  <si>
    <t>HRM</t>
  </si>
  <si>
    <t>HUMAN RESOURCE DEVELOPMENT QUARTERLY</t>
  </si>
  <si>
    <t>1532-1096</t>
  </si>
  <si>
    <t>1044-8004</t>
  </si>
  <si>
    <t>HRDQ</t>
  </si>
  <si>
    <t>HUMAN PSYCHOPHARMACOLOGY: CLINICAL AND EXPERIMENTAL</t>
  </si>
  <si>
    <t>1099-1077</t>
  </si>
  <si>
    <t>0885-6222</t>
  </si>
  <si>
    <t>HUP</t>
  </si>
  <si>
    <t>HUMAN MUTATION</t>
  </si>
  <si>
    <t>1098-1004</t>
  </si>
  <si>
    <t>1059-7794</t>
  </si>
  <si>
    <t>HUMU</t>
  </si>
  <si>
    <t>HUMAN FACTORS AND ERGONOMICS IN MANUFACTURING &amp; SERVICE INDUSTRIES</t>
  </si>
  <si>
    <t>1520-6564</t>
  </si>
  <si>
    <t>1090-8471</t>
  </si>
  <si>
    <t>HFM</t>
  </si>
  <si>
    <t>HUMAN BRAIN MAPPING</t>
  </si>
  <si>
    <t>1097-0193</t>
  </si>
  <si>
    <t>1065-9471</t>
  </si>
  <si>
    <t>HBM</t>
  </si>
  <si>
    <t>HUMAN BEHAVIOR AND EMERGING TECHNOLOGIES</t>
  </si>
  <si>
    <t>2578-1863</t>
  </si>
  <si>
    <t>HBE2</t>
  </si>
  <si>
    <t>HLA</t>
  </si>
  <si>
    <t>2059-2310</t>
  </si>
  <si>
    <t>2059-2302</t>
  </si>
  <si>
    <t>TAN</t>
  </si>
  <si>
    <t>HIV MEDICINE</t>
  </si>
  <si>
    <t>1468-1293</t>
  </si>
  <si>
    <t>1464-2662</t>
  </si>
  <si>
    <t>HIV</t>
  </si>
  <si>
    <t>HISTORY AND THEORY</t>
  </si>
  <si>
    <t>1468-2303</t>
  </si>
  <si>
    <t>0018-2656</t>
  </si>
  <si>
    <t>HITH</t>
  </si>
  <si>
    <t>HISTORY</t>
  </si>
  <si>
    <t>1468-229X</t>
  </si>
  <si>
    <t>0018-2648</t>
  </si>
  <si>
    <t>HIST</t>
  </si>
  <si>
    <t>HISTOPATHOLOGY</t>
  </si>
  <si>
    <t>1365-2559</t>
  </si>
  <si>
    <t>0309-0167</t>
  </si>
  <si>
    <t>HIS</t>
  </si>
  <si>
    <t>HIPPOCAMPUS</t>
  </si>
  <si>
    <t>1098-1063</t>
  </si>
  <si>
    <t>1050-9631</t>
  </si>
  <si>
    <t>HIPO</t>
  </si>
  <si>
    <t>HIGHER EDUCATION QUARTERLY</t>
  </si>
  <si>
    <t>1468-2273</t>
  </si>
  <si>
    <t>0951-5224</t>
  </si>
  <si>
    <t>HEQU</t>
  </si>
  <si>
    <t>HIGHER EDUCATION ABSTRACTS</t>
  </si>
  <si>
    <t>2150-1092</t>
  </si>
  <si>
    <t>0748-4364</t>
  </si>
  <si>
    <t>HEA</t>
  </si>
  <si>
    <t>HEPATOLOGY RESEARCH</t>
  </si>
  <si>
    <t>1872-034X</t>
  </si>
  <si>
    <t>1386-6346</t>
  </si>
  <si>
    <t>HEPR</t>
  </si>
  <si>
    <t>HEPATOLOGY COMMUNICATIONS</t>
  </si>
  <si>
    <t>2471-254X</t>
  </si>
  <si>
    <t>HEP4</t>
  </si>
  <si>
    <t>HEPATOLOGY</t>
  </si>
  <si>
    <t>1527-3350</t>
  </si>
  <si>
    <t>0270-9139</t>
  </si>
  <si>
    <t>HEP</t>
  </si>
  <si>
    <t>HEMODIALYSIS INTERNATIONAL</t>
  </si>
  <si>
    <t>1542-4758</t>
  </si>
  <si>
    <t>1492-7535</t>
  </si>
  <si>
    <t>HDI</t>
  </si>
  <si>
    <t>HEMATOLOGICAL ONCOLOGY</t>
  </si>
  <si>
    <t>1099-1069</t>
  </si>
  <si>
    <t>0278-0232</t>
  </si>
  <si>
    <t>HON</t>
  </si>
  <si>
    <t>HELVETICA CHIMICA ACTA</t>
  </si>
  <si>
    <t>1522-2675</t>
  </si>
  <si>
    <t>0018-019X</t>
  </si>
  <si>
    <t>HLCA</t>
  </si>
  <si>
    <t>2217</t>
  </si>
  <si>
    <t>HELICOBACTER</t>
  </si>
  <si>
    <t>1523-5378</t>
  </si>
  <si>
    <t>1083-4389</t>
  </si>
  <si>
    <t>HEL</t>
  </si>
  <si>
    <t>HEAT TRANSFER - ASIAN RESEARCH (FORMERLY HEAT TRANSFER-JAPANESE RESEARCH)</t>
  </si>
  <si>
    <t>1523-1496</t>
  </si>
  <si>
    <t>1099-2871</t>
  </si>
  <si>
    <t>HTJ</t>
  </si>
  <si>
    <t>HEALTH SERVICES RESEARCH</t>
  </si>
  <si>
    <t>1475-6773</t>
  </si>
  <si>
    <t>0017-9124</t>
  </si>
  <si>
    <t>HESR</t>
  </si>
  <si>
    <t>HEALTH SCIENCE REPORTS</t>
  </si>
  <si>
    <t>2398-8835</t>
  </si>
  <si>
    <t>HSR2</t>
  </si>
  <si>
    <t>HEALTH PROMOTION JOURNAL OF AUSTRALIA</t>
  </si>
  <si>
    <t>2201-1617</t>
  </si>
  <si>
    <t>1036-1073</t>
  </si>
  <si>
    <t>HPJA</t>
  </si>
  <si>
    <t>HEALTH INFORMATION &amp; LIBRARIES JOURNAL</t>
  </si>
  <si>
    <t>1471-1842</t>
  </si>
  <si>
    <t>1471-1834</t>
  </si>
  <si>
    <t>HIR</t>
  </si>
  <si>
    <t>HEALTH EXPECTATIONS</t>
  </si>
  <si>
    <t>1369-7625</t>
  </si>
  <si>
    <t>1369-6513</t>
  </si>
  <si>
    <t>HEX</t>
  </si>
  <si>
    <t>HEALTH ECONOMICS</t>
  </si>
  <si>
    <t>1099-1050</t>
  </si>
  <si>
    <t>1057-9230</t>
  </si>
  <si>
    <t>HEC</t>
  </si>
  <si>
    <t>HEALTH &amp; SOCIAL CARE IN THE COMMUNITY</t>
  </si>
  <si>
    <t>1365-2524</t>
  </si>
  <si>
    <t>0966-0410</t>
  </si>
  <si>
    <t>HSC</t>
  </si>
  <si>
    <t>HEADACHE</t>
  </si>
  <si>
    <t>1526-4610</t>
  </si>
  <si>
    <t>0017-8748</t>
  </si>
  <si>
    <t>HEAD</t>
  </si>
  <si>
    <t>HEAD &amp; NECK: JOURNAL FOR THE SCIENCES &amp; SPECIALTIES OF THE HEAD AND NECK</t>
  </si>
  <si>
    <t>1097-0347</t>
  </si>
  <si>
    <t>1043-3074</t>
  </si>
  <si>
    <t>HED</t>
  </si>
  <si>
    <t>HASTINGS CENTER REPORT</t>
  </si>
  <si>
    <t>1552-146X</t>
  </si>
  <si>
    <t>0093-0334</t>
  </si>
  <si>
    <t>HAST</t>
  </si>
  <si>
    <t>HAEMOPHILIA</t>
  </si>
  <si>
    <t>1365-2516</t>
  </si>
  <si>
    <t>1351-8216</t>
  </si>
  <si>
    <t>HAE</t>
  </si>
  <si>
    <t>GROWTH AND CHANGE</t>
  </si>
  <si>
    <t>1468-2257</t>
  </si>
  <si>
    <t>0017-4815</t>
  </si>
  <si>
    <t>GROW</t>
  </si>
  <si>
    <t>GROUNDWATER</t>
  </si>
  <si>
    <t>1745-6584</t>
  </si>
  <si>
    <t>0017-467X</t>
  </si>
  <si>
    <t>GWAT</t>
  </si>
  <si>
    <t>GROUND WATER MONITORING &amp; REMEDIATION</t>
  </si>
  <si>
    <t>1745-6592</t>
  </si>
  <si>
    <t>1069-3629</t>
  </si>
  <si>
    <t>GWMR</t>
  </si>
  <si>
    <t>GREENHOUSE GASES: SCIENCE AND TECHNOLOGY</t>
  </si>
  <si>
    <t>2152-3878</t>
  </si>
  <si>
    <t>GHG</t>
  </si>
  <si>
    <t>GHG3</t>
  </si>
  <si>
    <t>GRASSLAND SCIENCE</t>
  </si>
  <si>
    <t>1744-697X</t>
  </si>
  <si>
    <t>1744-6961</t>
  </si>
  <si>
    <t>GRS</t>
  </si>
  <si>
    <t>GRASS &amp; FORAGE SCIENCE</t>
  </si>
  <si>
    <t>1365-2494</t>
  </si>
  <si>
    <t>0142-5242</t>
  </si>
  <si>
    <t>GFS</t>
  </si>
  <si>
    <t>GOVERNANCE</t>
  </si>
  <si>
    <t>1468-0491</t>
  </si>
  <si>
    <t>0952-1895</t>
  </si>
  <si>
    <t>GOVE</t>
  </si>
  <si>
    <t>GLOBAL STRATEGY JOURNAL</t>
  </si>
  <si>
    <t>2042-5805</t>
  </si>
  <si>
    <t>2042-5791</t>
  </si>
  <si>
    <t>GSJ</t>
  </si>
  <si>
    <t>GLOBAL POLICY</t>
  </si>
  <si>
    <t>1758-5899</t>
  </si>
  <si>
    <t>1758-5880</t>
  </si>
  <si>
    <t>GPOL</t>
  </si>
  <si>
    <t>GLOBAL NETWORKS</t>
  </si>
  <si>
    <t>1471-0374</t>
  </si>
  <si>
    <t>1470-2266</t>
  </si>
  <si>
    <t>GLOB</t>
  </si>
  <si>
    <t>GLOBAL ECOLOGY AND BIOGEOGRAPHY</t>
  </si>
  <si>
    <t>1466-8238</t>
  </si>
  <si>
    <t>1466-822X</t>
  </si>
  <si>
    <t>GEB</t>
  </si>
  <si>
    <t>GLOBAL CHANGE BIOLOGY</t>
  </si>
  <si>
    <t>1365-2486</t>
  </si>
  <si>
    <t>1354-1013</t>
  </si>
  <si>
    <t>GCB</t>
  </si>
  <si>
    <t>GLOBAL CHALLENGES</t>
  </si>
  <si>
    <t>2056-6646</t>
  </si>
  <si>
    <t>GCH2</t>
  </si>
  <si>
    <t>GLOBAL BUSINESS AND ORGANIZATIONAL EXCELLENCE</t>
  </si>
  <si>
    <t>1932-2062</t>
  </si>
  <si>
    <t>1932-2054</t>
  </si>
  <si>
    <t>JOE</t>
  </si>
  <si>
    <t>GLOBAL BIOGEOCHEMICAL CYCLES</t>
  </si>
  <si>
    <t>1944-9224</t>
  </si>
  <si>
    <t>0886-6236</t>
  </si>
  <si>
    <t>GBC</t>
  </si>
  <si>
    <t>GLIA</t>
  </si>
  <si>
    <t>1098-1136</t>
  </si>
  <si>
    <t>0894-1491</t>
  </si>
  <si>
    <t>GERODONTOLOGY</t>
  </si>
  <si>
    <t>1741-2358</t>
  </si>
  <si>
    <t>0734-0664</t>
  </si>
  <si>
    <t>GER</t>
  </si>
  <si>
    <t>GERMAN LIFE AND LETTERS</t>
  </si>
  <si>
    <t>1468-0483</t>
  </si>
  <si>
    <t>0016-8777</t>
  </si>
  <si>
    <t>GLAL</t>
  </si>
  <si>
    <t>GERIATRICS &amp; GERONTOLOGY INTERNATIONAL</t>
  </si>
  <si>
    <t>1447-0594</t>
  </si>
  <si>
    <t>1444-1586</t>
  </si>
  <si>
    <t>GGI</t>
  </si>
  <si>
    <t>GEOTECHNIK</t>
  </si>
  <si>
    <t>2190-6653</t>
  </si>
  <si>
    <t>0172-6145</t>
  </si>
  <si>
    <t>GETE</t>
  </si>
  <si>
    <t>2534</t>
  </si>
  <si>
    <t>GEOSTANDARDS &amp; GEOANALYTICAL RESEARCH</t>
  </si>
  <si>
    <t>1751-908X</t>
  </si>
  <si>
    <t>1639-4488</t>
  </si>
  <si>
    <t>GGR</t>
  </si>
  <si>
    <t>GEOSCIENCE DATA JOURNAL</t>
  </si>
  <si>
    <t>2049-6060</t>
  </si>
  <si>
    <t>GDJ3</t>
  </si>
  <si>
    <t>GEOPHYSICAL RESEARCH LETTERS</t>
  </si>
  <si>
    <t>1944-8007</t>
  </si>
  <si>
    <t>0094-8276</t>
  </si>
  <si>
    <t>GRL</t>
  </si>
  <si>
    <t>GEOPHYSICAL PROSPECTING</t>
  </si>
  <si>
    <t>1365-2478</t>
  </si>
  <si>
    <t>0016-8025</t>
  </si>
  <si>
    <t>GPR</t>
  </si>
  <si>
    <t>GEOMECHANICS AND TUNNELLING</t>
  </si>
  <si>
    <t>1865-7389</t>
  </si>
  <si>
    <t>1865-7362</t>
  </si>
  <si>
    <t>GEOT</t>
  </si>
  <si>
    <t>2478</t>
  </si>
  <si>
    <t>GEOLOGY TODAY</t>
  </si>
  <si>
    <t>1365-2451</t>
  </si>
  <si>
    <t>0266-6979</t>
  </si>
  <si>
    <t>GTO</t>
  </si>
  <si>
    <t>GEOLOGICAL JOURNAL</t>
  </si>
  <si>
    <t>1099-1034</t>
  </si>
  <si>
    <t>0072-1050</t>
  </si>
  <si>
    <t>GJ</t>
  </si>
  <si>
    <t>GEOHEALTH</t>
  </si>
  <si>
    <t>2471-1403</t>
  </si>
  <si>
    <t>GH2</t>
  </si>
  <si>
    <t>GEOGRAPHICAL RESEARCH</t>
  </si>
  <si>
    <t>1745-5871</t>
  </si>
  <si>
    <t>1745-5863</t>
  </si>
  <si>
    <t>GEOR</t>
  </si>
  <si>
    <t>GEOGRAPHICAL ANALYSIS</t>
  </si>
  <si>
    <t>1538-4632</t>
  </si>
  <si>
    <t>0016-7363</t>
  </si>
  <si>
    <t>GEAN</t>
  </si>
  <si>
    <t>GEOBIOLOGY</t>
  </si>
  <si>
    <t>1472-4669</t>
  </si>
  <si>
    <t>1472-4677</t>
  </si>
  <si>
    <t>GBI</t>
  </si>
  <si>
    <t>GEOARCHAEOLOGY</t>
  </si>
  <si>
    <t>1520-6548</t>
  </si>
  <si>
    <t>0883-6353</t>
  </si>
  <si>
    <t>GEA</t>
  </si>
  <si>
    <t>GEO: GEOGRAPHY AND ENVIRONMENT</t>
  </si>
  <si>
    <t>2054-4049</t>
  </si>
  <si>
    <t>GEO2</t>
  </si>
  <si>
    <t>GENETICS &amp; GENOMICS NEXT</t>
  </si>
  <si>
    <t>2641-6573</t>
  </si>
  <si>
    <t>GGN2</t>
  </si>
  <si>
    <t>GENETIC EPIDEMIOLOGY</t>
  </si>
  <si>
    <t>1098-2272</t>
  </si>
  <si>
    <t>0741-0395</t>
  </si>
  <si>
    <t>GEPI</t>
  </si>
  <si>
    <t>GENESIS: THE JOURNAL OF GENETICS AND DEVELOPMENT (FORMERLY DEVELOPMENTAL GENETICS)</t>
  </si>
  <si>
    <t>1526-968X</t>
  </si>
  <si>
    <t>1526-954X</t>
  </si>
  <si>
    <t>DVG</t>
  </si>
  <si>
    <t>GENES, CHROMOSOMES AND CANCER</t>
  </si>
  <si>
    <t>1098-2264</t>
  </si>
  <si>
    <t>1045-2257</t>
  </si>
  <si>
    <t>GCC</t>
  </si>
  <si>
    <t>GENES, BRAIN AND BEHAVIOR</t>
  </si>
  <si>
    <t>1601-183X</t>
  </si>
  <si>
    <t>1601-1848</t>
  </si>
  <si>
    <t>GBB</t>
  </si>
  <si>
    <t>GENES TO CELLS</t>
  </si>
  <si>
    <t>1365-2443</t>
  </si>
  <si>
    <t>1356-9597</t>
  </si>
  <si>
    <t>GTC</t>
  </si>
  <si>
    <t>GENERAL ANTHROPOLOGY BULLETIN OF THE GENERAL ANTHROPOLOGY DIVISION</t>
  </si>
  <si>
    <t>1939-3466</t>
  </si>
  <si>
    <t>1537-1727</t>
  </si>
  <si>
    <t>GENA</t>
  </si>
  <si>
    <t>GENDER, WORK &amp; ORGANISATION</t>
  </si>
  <si>
    <t>1468-0432</t>
  </si>
  <si>
    <t>0968-6673</t>
  </si>
  <si>
    <t>GWAO</t>
  </si>
  <si>
    <t>GENDER &amp; HISTORY</t>
  </si>
  <si>
    <t>1468-0424</t>
  </si>
  <si>
    <t>0953-5233</t>
  </si>
  <si>
    <t>GEND</t>
  </si>
  <si>
    <t>GCB BIOENERGY</t>
  </si>
  <si>
    <t>1757-1707</t>
  </si>
  <si>
    <t>1757-1693</t>
  </si>
  <si>
    <t>GCBB</t>
  </si>
  <si>
    <t>GASTROHEP</t>
  </si>
  <si>
    <t>1478-1239</t>
  </si>
  <si>
    <t>YGH2</t>
  </si>
  <si>
    <t>GAMM - MITTEILUNGEN</t>
  </si>
  <si>
    <t>1522-2608</t>
  </si>
  <si>
    <t>0936-7195</t>
  </si>
  <si>
    <t>GAMM</t>
  </si>
  <si>
    <t>2250</t>
  </si>
  <si>
    <t>FUTURES &amp; FORESIGHT SCIENCE</t>
  </si>
  <si>
    <t>2573-5152</t>
  </si>
  <si>
    <t>FFO2</t>
  </si>
  <si>
    <t>FUNDAMENTAL &amp; CLINICAL PHARMACOLOGY</t>
  </si>
  <si>
    <t>1472-8206</t>
  </si>
  <si>
    <t>0767-3981</t>
  </si>
  <si>
    <t>FCP</t>
  </si>
  <si>
    <t>FUNCTIONAL ECOLOGY</t>
  </si>
  <si>
    <t>1365-2435</t>
  </si>
  <si>
    <t>0269-8463</t>
  </si>
  <si>
    <t>FEC</t>
  </si>
  <si>
    <t>FUEL CELLS</t>
  </si>
  <si>
    <t>1615-6854</t>
  </si>
  <si>
    <t>1615-6846</t>
  </si>
  <si>
    <t>FUCE</t>
  </si>
  <si>
    <t>2293</t>
  </si>
  <si>
    <t>FRONTIERS IN ECOLOGY AND THE ENVIRONMENT</t>
  </si>
  <si>
    <t>1540-9309</t>
  </si>
  <si>
    <t>1540-9295</t>
  </si>
  <si>
    <t>FEE</t>
  </si>
  <si>
    <t>FRESHWATER BIOLOGY</t>
  </si>
  <si>
    <t>1365-2427</t>
  </si>
  <si>
    <t>0046-5070</t>
  </si>
  <si>
    <t>FWB</t>
  </si>
  <si>
    <t>FORTSCHRITTE DER PHYSIK/PROGRESS OF PHYSICS</t>
  </si>
  <si>
    <t>1521-3978</t>
  </si>
  <si>
    <t>0015-8208</t>
  </si>
  <si>
    <t>PROP</t>
  </si>
  <si>
    <t>2244</t>
  </si>
  <si>
    <t>FOREST PATHOLOGY</t>
  </si>
  <si>
    <t>1439-0329</t>
  </si>
  <si>
    <t>1437-4781</t>
  </si>
  <si>
    <t>EFP</t>
  </si>
  <si>
    <t>FOREIGN LANGUAGE ANNALS</t>
  </si>
  <si>
    <t>1944-9720</t>
  </si>
  <si>
    <t>0015-718X</t>
  </si>
  <si>
    <t>FLAN</t>
  </si>
  <si>
    <t>FOOD SCIENCE &amp; NUTRITION</t>
  </si>
  <si>
    <t>2048-7177</t>
  </si>
  <si>
    <t>FSN3</t>
  </si>
  <si>
    <t>FOOD AND ENERGY SECURITY</t>
  </si>
  <si>
    <t>2048-3694</t>
  </si>
  <si>
    <t>FES3</t>
  </si>
  <si>
    <t>FLAVOUR AND FRAGRANCE JOURNAL</t>
  </si>
  <si>
    <t>1099-1026</t>
  </si>
  <si>
    <t>0882-5734</t>
  </si>
  <si>
    <t>FFJ</t>
  </si>
  <si>
    <t>FISHERIES OCEANOGRAPHY</t>
  </si>
  <si>
    <t>1365-2419</t>
  </si>
  <si>
    <t>1054-6006</t>
  </si>
  <si>
    <t>FOG</t>
  </si>
  <si>
    <t>FISHERIES MANAGEMENT &amp; ECOLOGY</t>
  </si>
  <si>
    <t>1365-2400</t>
  </si>
  <si>
    <t>0969-997X</t>
  </si>
  <si>
    <t>FME</t>
  </si>
  <si>
    <t>FISHERIES</t>
  </si>
  <si>
    <t>1548-8446</t>
  </si>
  <si>
    <t>0363-2415</t>
  </si>
  <si>
    <t>FSH</t>
  </si>
  <si>
    <t>FISH AND FISHERIES</t>
  </si>
  <si>
    <t>1467-2979</t>
  </si>
  <si>
    <t>1467-2960</t>
  </si>
  <si>
    <t>FAF</t>
  </si>
  <si>
    <t>FISCAL STUDIES</t>
  </si>
  <si>
    <t>1475-5890</t>
  </si>
  <si>
    <t>0143-5671</t>
  </si>
  <si>
    <t>FISC</t>
  </si>
  <si>
    <t>FIRE AND MATERIALS</t>
  </si>
  <si>
    <t>1099-1018</t>
  </si>
  <si>
    <t>0308-0501</t>
  </si>
  <si>
    <t>FAM</t>
  </si>
  <si>
    <t>FINANCIAL REVIEW</t>
  </si>
  <si>
    <t>1540-6288</t>
  </si>
  <si>
    <t>0732-8516</t>
  </si>
  <si>
    <t>FIRE</t>
  </si>
  <si>
    <t>FINANCIAL PLANNING REVIEW</t>
  </si>
  <si>
    <t>2573-8615</t>
  </si>
  <si>
    <t>CFP2</t>
  </si>
  <si>
    <t>FINANCIAL MARKETS, INSTITUTIONS &amp; INSTRUMENTS</t>
  </si>
  <si>
    <t>1468-0416</t>
  </si>
  <si>
    <t>0963-8008</t>
  </si>
  <si>
    <t>FMII</t>
  </si>
  <si>
    <t>FINANCIAL MANAGEMENT</t>
  </si>
  <si>
    <t>1755-053X</t>
  </si>
  <si>
    <t>0046-3892</t>
  </si>
  <si>
    <t>FIMA</t>
  </si>
  <si>
    <t>FINANCIAL ACCOUNTABILITY &amp; MANAGEMENT</t>
  </si>
  <si>
    <t>1468-0408</t>
  </si>
  <si>
    <t>0267-4424</t>
  </si>
  <si>
    <t>FAAM</t>
  </si>
  <si>
    <t>FEDERAL GRANTS &amp; CONTRACTS</t>
  </si>
  <si>
    <t>1949-3185</t>
  </si>
  <si>
    <t>1949-3177</t>
  </si>
  <si>
    <t>FGC</t>
  </si>
  <si>
    <t>FEDDES REPERTORIUM</t>
  </si>
  <si>
    <t>1522-239X</t>
  </si>
  <si>
    <t>0014-8962</t>
  </si>
  <si>
    <t>FEDR</t>
  </si>
  <si>
    <t>2243</t>
  </si>
  <si>
    <t>FEBS OPEN BIO</t>
  </si>
  <si>
    <t>2211-5463</t>
  </si>
  <si>
    <t>FEB4</t>
  </si>
  <si>
    <t>FEBS LETTERS</t>
  </si>
  <si>
    <t>1873-3468</t>
  </si>
  <si>
    <t>FEB2</t>
  </si>
  <si>
    <t>FEBS JOURNAL</t>
  </si>
  <si>
    <t>1742-4658</t>
  </si>
  <si>
    <t>1742-464X</t>
  </si>
  <si>
    <t>FEBS</t>
  </si>
  <si>
    <t>FATIGUE &amp; FRACTURE OF ENGINEERING MATERIALS AND STRUCTURES</t>
  </si>
  <si>
    <t>1460-2695</t>
  </si>
  <si>
    <t>8756-758X</t>
  </si>
  <si>
    <t>FFE</t>
  </si>
  <si>
    <t>FASEB BIOADVANCES</t>
  </si>
  <si>
    <t>2573-9832</t>
  </si>
  <si>
    <t>FBA2</t>
  </si>
  <si>
    <t>FAMILY RELATIONS</t>
  </si>
  <si>
    <t>1741-3729</t>
  </si>
  <si>
    <t>0197-6664</t>
  </si>
  <si>
    <t>FARE</t>
  </si>
  <si>
    <t>FAMILY PROCESS</t>
  </si>
  <si>
    <t>1545-5300</t>
  </si>
  <si>
    <t>0014-7370</t>
  </si>
  <si>
    <t>FAMP</t>
  </si>
  <si>
    <t>FAMILY COURT REVIEW</t>
  </si>
  <si>
    <t>1744-1617</t>
  </si>
  <si>
    <t>1531-2445</t>
  </si>
  <si>
    <t>FCRE</t>
  </si>
  <si>
    <t>FAMILY &amp; CONSUMER SCIENCES RESEARCH JOURNAL</t>
  </si>
  <si>
    <t>1552-3934</t>
  </si>
  <si>
    <t>1077-727X</t>
  </si>
  <si>
    <t>FCSR</t>
  </si>
  <si>
    <t>EXPERT SYSTEMS</t>
  </si>
  <si>
    <t>1468-0394</t>
  </si>
  <si>
    <t>0266-4720</t>
  </si>
  <si>
    <t>EXSY</t>
  </si>
  <si>
    <t>EXPERIMENTAL PHYSIOLOGY</t>
  </si>
  <si>
    <t>1469-445X</t>
  </si>
  <si>
    <t>0958-0670</t>
  </si>
  <si>
    <t>EPH</t>
  </si>
  <si>
    <t>EXPERIMENTAL DERMATOLOGY</t>
  </si>
  <si>
    <t>1600-0625</t>
  </si>
  <si>
    <t>0906-6705</t>
  </si>
  <si>
    <t>EXD</t>
  </si>
  <si>
    <t>EVOLUTIONARY APPLICATIONS</t>
  </si>
  <si>
    <t>1752-4571</t>
  </si>
  <si>
    <t>EVA</t>
  </si>
  <si>
    <t>EVOLUTIONARY ANTHROPOLOGY</t>
  </si>
  <si>
    <t>1520-6505</t>
  </si>
  <si>
    <t>1060-1538</t>
  </si>
  <si>
    <t>EVAN</t>
  </si>
  <si>
    <t>EVOLUTION LETTERS</t>
  </si>
  <si>
    <t>2056-3744</t>
  </si>
  <si>
    <t>EVL3</t>
  </si>
  <si>
    <t>EVOLUTION AND DEVELOPMENT</t>
  </si>
  <si>
    <t>1525-142X</t>
  </si>
  <si>
    <t>1520-541X</t>
  </si>
  <si>
    <t>EDE</t>
  </si>
  <si>
    <t>EVOLUTION</t>
  </si>
  <si>
    <t>1558-5646</t>
  </si>
  <si>
    <t>0014-3820</t>
  </si>
  <si>
    <t>EVO</t>
  </si>
  <si>
    <t>EUROPEAN MANAGEMENT REVIEW</t>
  </si>
  <si>
    <t>1740-4762</t>
  </si>
  <si>
    <t>1740-4754</t>
  </si>
  <si>
    <t>EMRE</t>
  </si>
  <si>
    <t>EUROPEAN LAW JOURNAL</t>
  </si>
  <si>
    <t>1468-0386</t>
  </si>
  <si>
    <t>1351-5993</t>
  </si>
  <si>
    <t>EULJ</t>
  </si>
  <si>
    <t>EUROPEAN JOURNAL OF SOIL SCIENCE</t>
  </si>
  <si>
    <t>1365-2389</t>
  </si>
  <si>
    <t>1351-0754</t>
  </si>
  <si>
    <t>EJSS</t>
  </si>
  <si>
    <t>EUROPEAN JOURNAL OF SOCIAL PSYCHOLOGY</t>
  </si>
  <si>
    <t>1099-0992</t>
  </si>
  <si>
    <t>0046-2772</t>
  </si>
  <si>
    <t>EJSP</t>
  </si>
  <si>
    <t>EUROPEAN JOURNAL OF POLITICAL RESEARCH POLITICAL DATA YEARBOOK</t>
  </si>
  <si>
    <t>2047-8852</t>
  </si>
  <si>
    <t>2047-8844</t>
  </si>
  <si>
    <t>EPDY</t>
  </si>
  <si>
    <t>EUROPEAN JOURNAL OF POLITICAL RESEARCH</t>
  </si>
  <si>
    <t>1475-6765</t>
  </si>
  <si>
    <t>0304-4130</t>
  </si>
  <si>
    <t>EJPR</t>
  </si>
  <si>
    <t>EUROPEAN JOURNAL OF PHILOSOPHY</t>
  </si>
  <si>
    <t>1468-0378</t>
  </si>
  <si>
    <t>0966-8373</t>
  </si>
  <si>
    <t>EJOP</t>
  </si>
  <si>
    <t>EUROPEAN JOURNAL OF PERSONALITY</t>
  </si>
  <si>
    <t>1099-0984</t>
  </si>
  <si>
    <t>0890-2070</t>
  </si>
  <si>
    <t>PER</t>
  </si>
  <si>
    <t>EUROPEAN JOURNAL OF PAIN</t>
  </si>
  <si>
    <t>1532-2149</t>
  </si>
  <si>
    <t>1090-3801</t>
  </si>
  <si>
    <t>EJP</t>
  </si>
  <si>
    <t>EUROPEAN JOURNAL OF ORGANIC CHEMISTRY</t>
  </si>
  <si>
    <t>1099-0690</t>
  </si>
  <si>
    <t>1434-193X</t>
  </si>
  <si>
    <t>EJOC</t>
  </si>
  <si>
    <t>2046</t>
  </si>
  <si>
    <t>EUROPEAN JOURNAL OF ORAL SCIENCES</t>
  </si>
  <si>
    <t>1600-0722</t>
  </si>
  <si>
    <t>0909-8836</t>
  </si>
  <si>
    <t>EOS</t>
  </si>
  <si>
    <t>EUROPEAN JOURNAL OF NEUROSCIENCE</t>
  </si>
  <si>
    <t>1460-9568</t>
  </si>
  <si>
    <t>0953-816X</t>
  </si>
  <si>
    <t>EJN</t>
  </si>
  <si>
    <t>EUROPEAN JOURNAL OF NEUROLOGY</t>
  </si>
  <si>
    <t>1468-1331</t>
  </si>
  <si>
    <t>1351-5101</t>
  </si>
  <si>
    <t>ENE</t>
  </si>
  <si>
    <t>EUROPEAN JOURNAL OF LIPID SCIENCE AND TECHNOLOGY</t>
  </si>
  <si>
    <t>1438-9312</t>
  </si>
  <si>
    <t>1438-7697</t>
  </si>
  <si>
    <t>EJLT</t>
  </si>
  <si>
    <t>2114</t>
  </si>
  <si>
    <t>EUROPEAN JOURNAL OF INORGANIC CHEMISTRY</t>
  </si>
  <si>
    <t>1099-0682</t>
  </si>
  <si>
    <t>1434-1948</t>
  </si>
  <si>
    <t>EJIC</t>
  </si>
  <si>
    <t>2005</t>
  </si>
  <si>
    <t>EUROPEAN JOURNAL OF IMMUNOLOGY</t>
  </si>
  <si>
    <t>1521-4141</t>
  </si>
  <si>
    <t>0014-2980</t>
  </si>
  <si>
    <t>EJI</t>
  </si>
  <si>
    <t>2040</t>
  </si>
  <si>
    <t>EUROPEAN JOURNAL OF HEART FAILURE</t>
  </si>
  <si>
    <t>1879-0844</t>
  </si>
  <si>
    <t>1388-9842</t>
  </si>
  <si>
    <t>EJHF</t>
  </si>
  <si>
    <t>EUROPEAN JOURNAL OF HAEMATOLOGY</t>
  </si>
  <si>
    <t>1600-0609</t>
  </si>
  <si>
    <t>0902-4441</t>
  </si>
  <si>
    <t>EJH</t>
  </si>
  <si>
    <t>EUROPEAN JOURNAL OF EDUCATION</t>
  </si>
  <si>
    <t>1465-3435</t>
  </si>
  <si>
    <t>0141-8211</t>
  </si>
  <si>
    <t>EJED</t>
  </si>
  <si>
    <t>EUROPEAN JOURNAL OF DENTAL EDUCATION</t>
  </si>
  <si>
    <t>1600-0579</t>
  </si>
  <si>
    <t>1396-5883</t>
  </si>
  <si>
    <t>EJE</t>
  </si>
  <si>
    <t>EUROPEAN JOURNAL OF CLINICAL INVESTIGATION</t>
  </si>
  <si>
    <t>1365-2362</t>
  </si>
  <si>
    <t>0014-2972</t>
  </si>
  <si>
    <t>ECI</t>
  </si>
  <si>
    <t>EUROPEAN JOURNAL OF CANCER CARE</t>
  </si>
  <si>
    <t>1365-2354</t>
  </si>
  <si>
    <t>0961-5423</t>
  </si>
  <si>
    <t>ECC</t>
  </si>
  <si>
    <t>EUROPEAN FINANCIAL MANAGEMENT</t>
  </si>
  <si>
    <t>1468-036X</t>
  </si>
  <si>
    <t>1354-7798</t>
  </si>
  <si>
    <t>EUFM</t>
  </si>
  <si>
    <t>EUROPEAN EATING DISORDERS REVIEW</t>
  </si>
  <si>
    <t>1099-0968</t>
  </si>
  <si>
    <t>1072-4133</t>
  </si>
  <si>
    <t>ERV</t>
  </si>
  <si>
    <t>EUROCHOICES</t>
  </si>
  <si>
    <t>1746-692X</t>
  </si>
  <si>
    <t>1478-0917</t>
  </si>
  <si>
    <t>EUCH</t>
  </si>
  <si>
    <t>ETHOS</t>
  </si>
  <si>
    <t>1548-1352</t>
  </si>
  <si>
    <t>0091-2131</t>
  </si>
  <si>
    <t>ETHO</t>
  </si>
  <si>
    <t>ETHOLOGY</t>
  </si>
  <si>
    <t>1439-0310</t>
  </si>
  <si>
    <t>0179-1613</t>
  </si>
  <si>
    <t>ETH</t>
  </si>
  <si>
    <t>ETHICS &amp; HUMAN RESEARCH</t>
  </si>
  <si>
    <t>2578-2363</t>
  </si>
  <si>
    <t>2578-2355</t>
  </si>
  <si>
    <t>EAHR</t>
  </si>
  <si>
    <t>ESC HEART FAILURE</t>
  </si>
  <si>
    <t>2055-5822</t>
  </si>
  <si>
    <t>EHF2</t>
  </si>
  <si>
    <t>EQUINE VETERINARY JOURNAL</t>
  </si>
  <si>
    <t>2042-3306</t>
  </si>
  <si>
    <t>0425-1644</t>
  </si>
  <si>
    <t>EVJ</t>
  </si>
  <si>
    <t>EQUINE VETERINARY EDUCATION</t>
  </si>
  <si>
    <t>2042-3292</t>
  </si>
  <si>
    <t>0957-7734</t>
  </si>
  <si>
    <t>EVE</t>
  </si>
  <si>
    <t>EPPO BULLETIN</t>
  </si>
  <si>
    <t>1365-2338</t>
  </si>
  <si>
    <t>0250-8052</t>
  </si>
  <si>
    <t>EPP</t>
  </si>
  <si>
    <t>EPILEPTIC DISORDERS</t>
  </si>
  <si>
    <t>1950-6945</t>
  </si>
  <si>
    <t>EPD2</t>
  </si>
  <si>
    <t>EPILEPSIA OPEN</t>
  </si>
  <si>
    <t>2470-9239</t>
  </si>
  <si>
    <t>EPI4</t>
  </si>
  <si>
    <t>EPILEPSIA</t>
  </si>
  <si>
    <t>1528-1167</t>
  </si>
  <si>
    <t>0013-9580</t>
  </si>
  <si>
    <t>EPI</t>
  </si>
  <si>
    <t>ENVIRONMETRICS</t>
  </si>
  <si>
    <t>1099-095X</t>
  </si>
  <si>
    <t>1180-4009</t>
  </si>
  <si>
    <t>ENV</t>
  </si>
  <si>
    <t>ENVIRONMENTAL TOXICOLOGY &amp; CHEMISTRY</t>
  </si>
  <si>
    <t>1552-8618</t>
  </si>
  <si>
    <t>0730-7268</t>
  </si>
  <si>
    <t>ETC</t>
  </si>
  <si>
    <t>ENVIRONMENTAL TOXICOLOGY</t>
  </si>
  <si>
    <t>1522-7278</t>
  </si>
  <si>
    <t>1520-4081</t>
  </si>
  <si>
    <t>TOX</t>
  </si>
  <si>
    <t>ENVIRONMENTAL QUALITY MANAGEMENT</t>
  </si>
  <si>
    <t>1520-6483</t>
  </si>
  <si>
    <t>1088-1913</t>
  </si>
  <si>
    <t>TQEM</t>
  </si>
  <si>
    <t>ENVIRONMENTAL PROGRESS &amp; SUSTAINABLE ENERGY</t>
  </si>
  <si>
    <t>1944-7450</t>
  </si>
  <si>
    <t>1944-7442</t>
  </si>
  <si>
    <t>EP</t>
  </si>
  <si>
    <t>ENVIRONMENTAL POLICY AND GOVERNANCE</t>
  </si>
  <si>
    <t>1756-9338</t>
  </si>
  <si>
    <t>1756-932X</t>
  </si>
  <si>
    <t>EET</t>
  </si>
  <si>
    <t>ENVIRONMENTAL MICROBIOLOGY</t>
  </si>
  <si>
    <t>1462-2920</t>
  </si>
  <si>
    <t>1462-2912</t>
  </si>
  <si>
    <t>EMI</t>
  </si>
  <si>
    <t>ENVIRONMENTAL DNA</t>
  </si>
  <si>
    <t>2637-4943</t>
  </si>
  <si>
    <t>EDNA</t>
  </si>
  <si>
    <t>EDN3</t>
  </si>
  <si>
    <t>ENVIRONMENTAL AND MOLECULAR MUTAGENESIS</t>
  </si>
  <si>
    <t>1098-2280</t>
  </si>
  <si>
    <t>0893-6692</t>
  </si>
  <si>
    <t>EM</t>
  </si>
  <si>
    <t>ENTOMOLOGICAL SCIENCE</t>
  </si>
  <si>
    <t>1479-8298</t>
  </si>
  <si>
    <t>1343-8786</t>
  </si>
  <si>
    <t>ENS</t>
  </si>
  <si>
    <t>ENTOMOLOGICAL RESEARCH</t>
  </si>
  <si>
    <t>1748-5967</t>
  </si>
  <si>
    <t>1738-2297</t>
  </si>
  <si>
    <t>ENR</t>
  </si>
  <si>
    <t>ENTOMOLOGIA EXPERIMENTALIS ET APPLICATA</t>
  </si>
  <si>
    <t>1570-7458</t>
  </si>
  <si>
    <t>0013-8703</t>
  </si>
  <si>
    <t>EEA</t>
  </si>
  <si>
    <t>ENROLLMENT MANAGEMENT REPORT</t>
  </si>
  <si>
    <t>1945-6263</t>
  </si>
  <si>
    <t>1094-3757</t>
  </si>
  <si>
    <t>EMT</t>
  </si>
  <si>
    <t>ENGINEERING REPORTS</t>
  </si>
  <si>
    <t>2577-8196</t>
  </si>
  <si>
    <t>ENG2</t>
  </si>
  <si>
    <t>ENGINEERING IN LIFE SCIENCES</t>
  </si>
  <si>
    <t>1618-2863</t>
  </si>
  <si>
    <t>1618-0240</t>
  </si>
  <si>
    <t>ELSC</t>
  </si>
  <si>
    <t>2129</t>
  </si>
  <si>
    <t>ENERGY TECHNOLOGY</t>
  </si>
  <si>
    <t>2194-4296</t>
  </si>
  <si>
    <t>2194-4288</t>
  </si>
  <si>
    <t>ENTE</t>
  </si>
  <si>
    <t>2198</t>
  </si>
  <si>
    <t>ENERGY STORAGE</t>
  </si>
  <si>
    <t>2578-4862</t>
  </si>
  <si>
    <t>EST2</t>
  </si>
  <si>
    <t>ENERGY SCIENCE &amp; ENGINEERING</t>
  </si>
  <si>
    <t>2050-0505</t>
  </si>
  <si>
    <t>ESE3</t>
  </si>
  <si>
    <t>ENDOCRINOLOGY, DIABETES &amp; METABOLISM</t>
  </si>
  <si>
    <t>2398-9238</t>
  </si>
  <si>
    <t>EDM2</t>
  </si>
  <si>
    <t>EMERGENCY MEDICINE AUSTRALASIA</t>
  </si>
  <si>
    <t>1742-6723</t>
  </si>
  <si>
    <t>1742-6731</t>
  </si>
  <si>
    <t>EMM</t>
  </si>
  <si>
    <t>EMBO REPORTS</t>
  </si>
  <si>
    <t>1469-3178</t>
  </si>
  <si>
    <t>1469-221X</t>
  </si>
  <si>
    <t>EMBR</t>
  </si>
  <si>
    <t>2327</t>
  </si>
  <si>
    <t>EMBO MOLECULAR MEDICINE</t>
  </si>
  <si>
    <t>1757-4684</t>
  </si>
  <si>
    <t>1757-4676</t>
  </si>
  <si>
    <t>EMMM</t>
  </si>
  <si>
    <t>2484</t>
  </si>
  <si>
    <t>ELECTROPHORESIS</t>
  </si>
  <si>
    <t>1522-2683</t>
  </si>
  <si>
    <t>0173-0835</t>
  </si>
  <si>
    <t>ELPS</t>
  </si>
  <si>
    <t>2027</t>
  </si>
  <si>
    <t>ELECTRONICS &amp; COMMUNICATIONS IN JAPAN</t>
  </si>
  <si>
    <t>1942-9541</t>
  </si>
  <si>
    <t>1942-9533</t>
  </si>
  <si>
    <t>ECJ</t>
  </si>
  <si>
    <t>ELECTROANALYSIS</t>
  </si>
  <si>
    <t>1521-4109</t>
  </si>
  <si>
    <t>1040-0397</t>
  </si>
  <si>
    <t>ELAN</t>
  </si>
  <si>
    <t>2049</t>
  </si>
  <si>
    <t>ELECTRICAL ENGINEERING IN JAPAN</t>
  </si>
  <si>
    <t>1520-6416</t>
  </si>
  <si>
    <t>0424-7760</t>
  </si>
  <si>
    <t>EEJ</t>
  </si>
  <si>
    <t>EFSA SUPPORTING PUBLICATIONS</t>
  </si>
  <si>
    <t>2397-8325</t>
  </si>
  <si>
    <t>EFS3</t>
  </si>
  <si>
    <t>EFSA JOURNAL</t>
  </si>
  <si>
    <t>1831-4732</t>
  </si>
  <si>
    <t>EFS2</t>
  </si>
  <si>
    <t>EDUCATIONAL THEORY</t>
  </si>
  <si>
    <t>1741-5446</t>
  </si>
  <si>
    <t>0013-2004</t>
  </si>
  <si>
    <t>EDTH</t>
  </si>
  <si>
    <t>EDUCATIONAL MEASUREMENT: ISSUES AND PRACTICE</t>
  </si>
  <si>
    <t>1745-3992</t>
  </si>
  <si>
    <t>0731-1745</t>
  </si>
  <si>
    <t>EMIP</t>
  </si>
  <si>
    <t>ECOSPHERE</t>
  </si>
  <si>
    <t>2150-8925</t>
  </si>
  <si>
    <t>ECS2</t>
  </si>
  <si>
    <t>ECONOMICS &amp; POLITICS</t>
  </si>
  <si>
    <t>1468-0343</t>
  </si>
  <si>
    <t>0954-1985</t>
  </si>
  <si>
    <t>ECPO</t>
  </si>
  <si>
    <t>ECONOMICA</t>
  </si>
  <si>
    <t>1468-0335</t>
  </si>
  <si>
    <t>0013-0427</t>
  </si>
  <si>
    <t>ECCA</t>
  </si>
  <si>
    <t>ECONOMIC PAPERS: A JOURNAL OF APPLIED ECONOMICS AND POLICY</t>
  </si>
  <si>
    <t>1759-3441</t>
  </si>
  <si>
    <t>0812-0439</t>
  </si>
  <si>
    <t>ECPA</t>
  </si>
  <si>
    <t>ECONOMIC OUTLOOK</t>
  </si>
  <si>
    <t>1468-0319</t>
  </si>
  <si>
    <t>0140-489X</t>
  </si>
  <si>
    <t>ECOL</t>
  </si>
  <si>
    <t>ECONOMIC NOTES</t>
  </si>
  <si>
    <t>1468-0300</t>
  </si>
  <si>
    <t>0391-5026</t>
  </si>
  <si>
    <t>ECNO</t>
  </si>
  <si>
    <t>ECONOMIC INQUIRY</t>
  </si>
  <si>
    <t>1465-7295</t>
  </si>
  <si>
    <t>0095-2583</t>
  </si>
  <si>
    <t>ECIN</t>
  </si>
  <si>
    <t>ECONOMIC HISTORY REVIEW</t>
  </si>
  <si>
    <t>1468-0289</t>
  </si>
  <si>
    <t>0013-0117</t>
  </si>
  <si>
    <t>EHR</t>
  </si>
  <si>
    <t>ECONOMIC AFFAIRS</t>
  </si>
  <si>
    <t>1468-0270</t>
  </si>
  <si>
    <t>0265-0665</t>
  </si>
  <si>
    <t>ECAF</t>
  </si>
  <si>
    <t>ECONOMETRICA</t>
  </si>
  <si>
    <t>1468-0262</t>
  </si>
  <si>
    <t>0012-9682</t>
  </si>
  <si>
    <t>ECTA</t>
  </si>
  <si>
    <t>ECOMAT</t>
  </si>
  <si>
    <t>2567-3173</t>
  </si>
  <si>
    <t>EOM2</t>
  </si>
  <si>
    <t>ECOLOGY OF FRESHWATER FISH</t>
  </si>
  <si>
    <t>1600-0633</t>
  </si>
  <si>
    <t>0906-6691</t>
  </si>
  <si>
    <t>EFF</t>
  </si>
  <si>
    <t>ECOLOGY LETTERS</t>
  </si>
  <si>
    <t>1461-0248</t>
  </si>
  <si>
    <t>1461-023X</t>
  </si>
  <si>
    <t>ELE</t>
  </si>
  <si>
    <t>ECOLOGY AND EVOLUTION</t>
  </si>
  <si>
    <t>2045-7758</t>
  </si>
  <si>
    <t>ECE3</t>
  </si>
  <si>
    <t>ECOLOGY</t>
  </si>
  <si>
    <t>1939-9170</t>
  </si>
  <si>
    <t>0012-9658</t>
  </si>
  <si>
    <t>ECY</t>
  </si>
  <si>
    <t>ECOLOGICAL RESEARCH</t>
  </si>
  <si>
    <t>1440-1703</t>
  </si>
  <si>
    <t>0912-3814</t>
  </si>
  <si>
    <t>ERE</t>
  </si>
  <si>
    <t>ECOLOGICAL MONOGRAPHS</t>
  </si>
  <si>
    <t>1557-7015</t>
  </si>
  <si>
    <t>0012-9615</t>
  </si>
  <si>
    <t>ECM</t>
  </si>
  <si>
    <t>ECOLOGICAL MANAGEMENT &amp; RESTORATION</t>
  </si>
  <si>
    <t>1442-8903</t>
  </si>
  <si>
    <t>1442-7001</t>
  </si>
  <si>
    <t>EMR</t>
  </si>
  <si>
    <t>ECOLOGICAL ENTOMOLOGY</t>
  </si>
  <si>
    <t>1365-2311</t>
  </si>
  <si>
    <t>0307-6946</t>
  </si>
  <si>
    <t>EEN</t>
  </si>
  <si>
    <t>ECOLOGICAL APPLICATIONS</t>
  </si>
  <si>
    <t>1939-5582</t>
  </si>
  <si>
    <t>1051-0761</t>
  </si>
  <si>
    <t>EAP</t>
  </si>
  <si>
    <t>ECOHYDROLOGY</t>
  </si>
  <si>
    <t>1936-0592</t>
  </si>
  <si>
    <t>1936-0584</t>
  </si>
  <si>
    <t>ECO</t>
  </si>
  <si>
    <t>ECOGRAPHY</t>
  </si>
  <si>
    <t>1600-0587</t>
  </si>
  <si>
    <t>0906-7590</t>
  </si>
  <si>
    <t>ECOG</t>
  </si>
  <si>
    <t>ECHOCARDIOGRAPHY</t>
  </si>
  <si>
    <t>1540-8175</t>
  </si>
  <si>
    <t>0742-2822</t>
  </si>
  <si>
    <t>ECHO</t>
  </si>
  <si>
    <t>EARTH'S FUTURE</t>
  </si>
  <si>
    <t>2328-4277</t>
  </si>
  <si>
    <t>EFT2</t>
  </si>
  <si>
    <t>EARTHQUAKE ENGINEERING AND STRUCTURAL DYNAMICS</t>
  </si>
  <si>
    <t>1096-9845</t>
  </si>
  <si>
    <t>0098-8847</t>
  </si>
  <si>
    <t>EQE</t>
  </si>
  <si>
    <t>EARTH SURFACE PROCESSES AND LANDFORMS</t>
  </si>
  <si>
    <t>1096-9837</t>
  </si>
  <si>
    <t>0197-9337</t>
  </si>
  <si>
    <t>ESP</t>
  </si>
  <si>
    <t>EARTH AND SPACE SCIENCE</t>
  </si>
  <si>
    <t>2333-5084</t>
  </si>
  <si>
    <t>ESS2</t>
  </si>
  <si>
    <t>EARTH AND PLANETARY PHYSICS</t>
  </si>
  <si>
    <t>2096-3955</t>
  </si>
  <si>
    <t>EPP3</t>
  </si>
  <si>
    <t>EARLY MEDIEVAL EUROPE</t>
  </si>
  <si>
    <t>1468-0254</t>
  </si>
  <si>
    <t>0963-9462</t>
  </si>
  <si>
    <t>EMED</t>
  </si>
  <si>
    <t>EARLY INTERVENTION IN PSYCHIATRY</t>
  </si>
  <si>
    <t>1751-7893</t>
  </si>
  <si>
    <t>1751-7885</t>
  </si>
  <si>
    <t>EIP</t>
  </si>
  <si>
    <t>DYSLEXIA</t>
  </si>
  <si>
    <t>1099-0909</t>
  </si>
  <si>
    <t>1076-9242</t>
  </si>
  <si>
    <t>DYS</t>
  </si>
  <si>
    <t>DRUG TESTING AND ANALYSIS</t>
  </si>
  <si>
    <t>1942-7611</t>
  </si>
  <si>
    <t>1942-7603</t>
  </si>
  <si>
    <t>DTA</t>
  </si>
  <si>
    <t>DRUG DEVELOPMENT RESEARCH</t>
  </si>
  <si>
    <t>1098-2299</t>
  </si>
  <si>
    <t>0272-4391</t>
  </si>
  <si>
    <t>DDR</t>
  </si>
  <si>
    <t>DRUG AND ALCOHOL REVIEW</t>
  </si>
  <si>
    <t>1465-3362</t>
  </si>
  <si>
    <t>0959-5236</t>
  </si>
  <si>
    <t>DAR</t>
  </si>
  <si>
    <t>DIVERSITY AND DISTRIBUTIONS</t>
  </si>
  <si>
    <t>1472-4642</t>
  </si>
  <si>
    <t>1366-9516</t>
  </si>
  <si>
    <t>DDI</t>
  </si>
  <si>
    <t>DISASTERS</t>
  </si>
  <si>
    <t>1467-7717</t>
  </si>
  <si>
    <t>0361-3666</t>
  </si>
  <si>
    <t>DISA</t>
  </si>
  <si>
    <t>DISABILITY COMPLIANCE FOR HIGHER EDUCATION</t>
  </si>
  <si>
    <t>1943-8001</t>
  </si>
  <si>
    <t>1086-1335</t>
  </si>
  <si>
    <t>DHE</t>
  </si>
  <si>
    <t>DIGESTIVE ENDOSCOPY</t>
  </si>
  <si>
    <t>1443-1661</t>
  </si>
  <si>
    <t>0915-5635</t>
  </si>
  <si>
    <t>DEN</t>
  </si>
  <si>
    <t>DIGEST OF MIDDLE EAST STUDIES</t>
  </si>
  <si>
    <t>1949-3606</t>
  </si>
  <si>
    <t>1060-4367</t>
  </si>
  <si>
    <t>DOME</t>
  </si>
  <si>
    <t>DIE UNTERRICHTSPRAXIS/TEACHING GERMAN</t>
  </si>
  <si>
    <t>1756-1221</t>
  </si>
  <si>
    <t>0042-062X</t>
  </si>
  <si>
    <t>TGER</t>
  </si>
  <si>
    <t>DIALOG</t>
  </si>
  <si>
    <t>1540-6385</t>
  </si>
  <si>
    <t>0012-2033</t>
  </si>
  <si>
    <t>DIAL</t>
  </si>
  <si>
    <t>DIAGNOSTIC CYTOPATHOLOGY</t>
  </si>
  <si>
    <t>1097-0339</t>
  </si>
  <si>
    <t>8755-1039</t>
  </si>
  <si>
    <t>DC</t>
  </si>
  <si>
    <t>DIABETIC MEDICINE</t>
  </si>
  <si>
    <t>1464-5491</t>
  </si>
  <si>
    <t>0742-3071</t>
  </si>
  <si>
    <t>DME</t>
  </si>
  <si>
    <t>DIABETES/METABOLISM: RESEARCH AND REVIEWS (ELECT)</t>
  </si>
  <si>
    <t>1520-7560</t>
  </si>
  <si>
    <t>1520-7552</t>
  </si>
  <si>
    <t>DMRR</t>
  </si>
  <si>
    <t>DIABETES OBESITY &amp; METABOLISM</t>
  </si>
  <si>
    <t>1463-1326</t>
  </si>
  <si>
    <t>1462-8902</t>
  </si>
  <si>
    <t>DOM</t>
  </si>
  <si>
    <t>DEVELOPMENTAL SCIENCE</t>
  </si>
  <si>
    <t>1467-7687</t>
  </si>
  <si>
    <t>1363-755X</t>
  </si>
  <si>
    <t>DESC</t>
  </si>
  <si>
    <t>DEVELOPMENTAL PSYCHOBIOLOGY</t>
  </si>
  <si>
    <t>1098-2302</t>
  </si>
  <si>
    <t>0012-1630</t>
  </si>
  <si>
    <t>DEV</t>
  </si>
  <si>
    <t>DEVELOPMENTAL NEUROBIOLOGY</t>
  </si>
  <si>
    <t>1932-846X</t>
  </si>
  <si>
    <t>1932-8451</t>
  </si>
  <si>
    <t>DNEU</t>
  </si>
  <si>
    <t>NEU</t>
  </si>
  <si>
    <t>DEVELOPMENTAL MEDICINE &amp; CHILD NEUROLOGY</t>
  </si>
  <si>
    <t>1469-8749</t>
  </si>
  <si>
    <t>0012-1622</t>
  </si>
  <si>
    <t>DMCN</t>
  </si>
  <si>
    <t>DEVELOPMENTAL DYNAMICS</t>
  </si>
  <si>
    <t>1097-0177</t>
  </si>
  <si>
    <t>1058-8388</t>
  </si>
  <si>
    <t>DVDY</t>
  </si>
  <si>
    <t>DEVELOPMENT, GROWTH &amp; DIFFERENTIATION</t>
  </si>
  <si>
    <t>1440-169X</t>
  </si>
  <si>
    <t>0012-1592</t>
  </si>
  <si>
    <t>DGD</t>
  </si>
  <si>
    <t>DEVELOPMENT POLICY REVIEW</t>
  </si>
  <si>
    <t>1467-7679</t>
  </si>
  <si>
    <t>0950-6764</t>
  </si>
  <si>
    <t>DPR</t>
  </si>
  <si>
    <t>DEVELOPMENT AND CHANGE</t>
  </si>
  <si>
    <t>1467-7660</t>
  </si>
  <si>
    <t>0012-155X</t>
  </si>
  <si>
    <t>DECH</t>
  </si>
  <si>
    <t>DEVELOPING WORLD BIOETHICS</t>
  </si>
  <si>
    <t>1471-8847</t>
  </si>
  <si>
    <t>1471-8731</t>
  </si>
  <si>
    <t>DEWB</t>
  </si>
  <si>
    <t>DESIGN MANAGEMENT REVIEW</t>
  </si>
  <si>
    <t>1948-7169</t>
  </si>
  <si>
    <t>1557-0614</t>
  </si>
  <si>
    <t>DREV</t>
  </si>
  <si>
    <t>DESIGN MANAGEMENT JOURNAL</t>
  </si>
  <si>
    <t>1948-7177</t>
  </si>
  <si>
    <t>1942-5074</t>
  </si>
  <si>
    <t>DMJ</t>
  </si>
  <si>
    <t>DERMATOLOGICAL REVIEWS</t>
  </si>
  <si>
    <t>2637-7489</t>
  </si>
  <si>
    <t>DER2</t>
  </si>
  <si>
    <t>DERMATOLOGIC THERAPY</t>
  </si>
  <si>
    <t>1529-8019</t>
  </si>
  <si>
    <t>1396-0296</t>
  </si>
  <si>
    <t>DTH</t>
  </si>
  <si>
    <t>DEPRESSION AND ANXIETY</t>
  </si>
  <si>
    <t>1520-6394</t>
  </si>
  <si>
    <t>1091-4269</t>
  </si>
  <si>
    <t>DA</t>
  </si>
  <si>
    <t>DEPARTMENT CHAIR</t>
  </si>
  <si>
    <t>1936-4393</t>
  </si>
  <si>
    <t>1049-3255</t>
  </si>
  <si>
    <t>DCH</t>
  </si>
  <si>
    <t>DENTOMAXILLOFACIAL RADIOLOGY</t>
  </si>
  <si>
    <t>1476-542X</t>
  </si>
  <si>
    <t>0250-832X</t>
  </si>
  <si>
    <t>DMFR</t>
  </si>
  <si>
    <t>DENTAL TRAUMATOLOGY</t>
  </si>
  <si>
    <t>1600-9657</t>
  </si>
  <si>
    <t>1600-4469</t>
  </si>
  <si>
    <t>EDT</t>
  </si>
  <si>
    <t>DECISION SCIENCES JOURNAL OF INNOVATIVE EDUCATION</t>
  </si>
  <si>
    <t>1540-4609</t>
  </si>
  <si>
    <t>1540-4595</t>
  </si>
  <si>
    <t>DSJI</t>
  </si>
  <si>
    <t>DECISION SCIENCES</t>
  </si>
  <si>
    <t>1540-5915</t>
  </si>
  <si>
    <t>0011-7315</t>
  </si>
  <si>
    <t>DECI</t>
  </si>
  <si>
    <t>DEAN &amp; PROVOST</t>
  </si>
  <si>
    <t>1943-7587</t>
  </si>
  <si>
    <t>1527-6562</t>
  </si>
  <si>
    <t>DAP</t>
  </si>
  <si>
    <t>CYTOSKELETON</t>
  </si>
  <si>
    <t>1949-3592</t>
  </si>
  <si>
    <t>1949-3584</t>
  </si>
  <si>
    <t>CM</t>
  </si>
  <si>
    <t>CYTOPATHOLOGY</t>
  </si>
  <si>
    <t>1365-2303</t>
  </si>
  <si>
    <t>0956-5507</t>
  </si>
  <si>
    <t>CYT</t>
  </si>
  <si>
    <t>CYTOMETRY PART B:CLINICAL CYTOMETRY</t>
  </si>
  <si>
    <t>1552-4957</t>
  </si>
  <si>
    <t>1552-4949</t>
  </si>
  <si>
    <t>CYTB</t>
  </si>
  <si>
    <t>CYTOMETRY PART A</t>
  </si>
  <si>
    <t>1552-4930</t>
  </si>
  <si>
    <t>1552-4922</t>
  </si>
  <si>
    <t>CYTO</t>
  </si>
  <si>
    <t>CURTIS'S BOTANICAL MAGAZINE</t>
  </si>
  <si>
    <t>1467-8748</t>
  </si>
  <si>
    <t>1355-4905</t>
  </si>
  <si>
    <t>CURT</t>
  </si>
  <si>
    <t>CURRENT PROTOCOLS IN TOXICOLOGY</t>
  </si>
  <si>
    <t>1934-9262</t>
  </si>
  <si>
    <t>1934-9254</t>
  </si>
  <si>
    <t>CPTX</t>
  </si>
  <si>
    <t>CURRENT PROTOCOLS IN STEM CELL BIOLOGY</t>
  </si>
  <si>
    <t>1938-8969</t>
  </si>
  <si>
    <t>CPSC</t>
  </si>
  <si>
    <t>CURRENT PROTOCOLS IN PROTEIN SCIENCE</t>
  </si>
  <si>
    <t>1934-3663</t>
  </si>
  <si>
    <t>1934-3655</t>
  </si>
  <si>
    <t>CPPS</t>
  </si>
  <si>
    <t>CURRENT PROTOCOLS IN PHARMACOLOGY</t>
  </si>
  <si>
    <t>1934-8290</t>
  </si>
  <si>
    <t>1934-8282</t>
  </si>
  <si>
    <t>CPPH</t>
  </si>
  <si>
    <t>CURRENT PROTOCOLS IN NUCLEIC ACID CHEMISTRY</t>
  </si>
  <si>
    <t>1934-9289</t>
  </si>
  <si>
    <t>1934-9270</t>
  </si>
  <si>
    <t>CPNC</t>
  </si>
  <si>
    <t>CURRENT PROTOCOLS IN NEUROSCIENCE</t>
  </si>
  <si>
    <t>1934-8576</t>
  </si>
  <si>
    <t>1934-8584</t>
  </si>
  <si>
    <t>CPNS</t>
  </si>
  <si>
    <t>CURRENT PROTOCOLS IN MOLECULAR BIOLOGY</t>
  </si>
  <si>
    <t>1934-3647</t>
  </si>
  <si>
    <t>1934-3639</t>
  </si>
  <si>
    <t>CPMB</t>
  </si>
  <si>
    <t>CURRENT PROTOCOLS IN MICROBIOLOGY</t>
  </si>
  <si>
    <t>1934-8533</t>
  </si>
  <si>
    <t>1934-8525</t>
  </si>
  <si>
    <t>CPMC</t>
  </si>
  <si>
    <t>CURRENT PROTOCOLS IN IMMUNOLOGY</t>
  </si>
  <si>
    <t>1934-368X</t>
  </si>
  <si>
    <t>1934-3671</t>
  </si>
  <si>
    <t>CPIM</t>
  </si>
  <si>
    <t>CURRENT PROTOCOLS IN HUMAN GENETICS</t>
  </si>
  <si>
    <t>1934-8258</t>
  </si>
  <si>
    <t>1934-8266</t>
  </si>
  <si>
    <t>CPHG</t>
  </si>
  <si>
    <t>CURRENT PROTOCOLS IN CYTOMETRY</t>
  </si>
  <si>
    <t>1934-9300</t>
  </si>
  <si>
    <t>1934-9297</t>
  </si>
  <si>
    <t>CPCY</t>
  </si>
  <si>
    <t>CURRENT PROTOCOLS IN CELL BIOLOGY</t>
  </si>
  <si>
    <t>1934-2616</t>
  </si>
  <si>
    <t>1934-2500</t>
  </si>
  <si>
    <t>CPCB</t>
  </si>
  <si>
    <t>CURRENT PROTOCOLS IN BIOINFORMATICS</t>
  </si>
  <si>
    <t>1934-340X</t>
  </si>
  <si>
    <t>1934-3396</t>
  </si>
  <si>
    <t>CPBI</t>
  </si>
  <si>
    <t>CURATOR THE MUSEUM JOURNAL</t>
  </si>
  <si>
    <t>2151-6952</t>
  </si>
  <si>
    <t>0011-3069</t>
  </si>
  <si>
    <t>CURA</t>
  </si>
  <si>
    <t>CULTURE, AGRICULTURE, FOOD &amp; ENVIRONMENT</t>
  </si>
  <si>
    <t>2153-9561</t>
  </si>
  <si>
    <t>2153-9553</t>
  </si>
  <si>
    <t>CUAG</t>
  </si>
  <si>
    <t>CRYSTAL RESEARCH AND TECHNOLOGY</t>
  </si>
  <si>
    <t>1521-4079</t>
  </si>
  <si>
    <t>0232-1300</t>
  </si>
  <si>
    <t>CRAT</t>
  </si>
  <si>
    <t>2223</t>
  </si>
  <si>
    <t>CROSSCURRENTS</t>
  </si>
  <si>
    <t>1939-3881</t>
  </si>
  <si>
    <t>0011-1953</t>
  </si>
  <si>
    <t>CROS</t>
  </si>
  <si>
    <t>CRITICAL QUARTERLY</t>
  </si>
  <si>
    <t>1467-8705</t>
  </si>
  <si>
    <t>0011-1562</t>
  </si>
  <si>
    <t>CRIQ</t>
  </si>
  <si>
    <t>CRIMINOLOGY AND PUBLIC POLICY</t>
  </si>
  <si>
    <t>1745-9133</t>
  </si>
  <si>
    <t>1538-6473</t>
  </si>
  <si>
    <t>CAPP</t>
  </si>
  <si>
    <t>CRIMINOLOGY</t>
  </si>
  <si>
    <t>1745-9125</t>
  </si>
  <si>
    <t>0011-1384</t>
  </si>
  <si>
    <t>CRIM</t>
  </si>
  <si>
    <t>CRIMINAL BEHAVIOUR AND MENTAL HEALTH</t>
  </si>
  <si>
    <t>1471-2857</t>
  </si>
  <si>
    <t>0957-9664</t>
  </si>
  <si>
    <t>CBM</t>
  </si>
  <si>
    <t>CREATIVITY AND INNOVATION MANAGEMENT</t>
  </si>
  <si>
    <t>1467-8691</t>
  </si>
  <si>
    <t>0963-1690</t>
  </si>
  <si>
    <t>CAIM</t>
  </si>
  <si>
    <t>CPT: PHARMACOMETRICS &amp; SYSTEMS PHARMACOLOGY</t>
  </si>
  <si>
    <t>2163-8306</t>
  </si>
  <si>
    <t>PSP4</t>
  </si>
  <si>
    <t>COUNSELOR EDUCATION AND SUPERVISION</t>
  </si>
  <si>
    <t>1556-6978</t>
  </si>
  <si>
    <t>0011-0035</t>
  </si>
  <si>
    <t>CEAS</t>
  </si>
  <si>
    <t>COUNSELLING AND PSYCHOTHERAPY RESEARCH</t>
  </si>
  <si>
    <t>1746-1405</t>
  </si>
  <si>
    <t>1473-3145</t>
  </si>
  <si>
    <t>CAPR</t>
  </si>
  <si>
    <t>COUNSELING AND VALUES</t>
  </si>
  <si>
    <t>2161-007X</t>
  </si>
  <si>
    <t>0160-7960</t>
  </si>
  <si>
    <t>CVJ</t>
  </si>
  <si>
    <t>CORPORATE SOCIAL RESPONSIBILITY AND ENVIRONMENTAL MANAGEMENT</t>
  </si>
  <si>
    <t>1535-3966</t>
  </si>
  <si>
    <t>1535-3958</t>
  </si>
  <si>
    <t>CSR</t>
  </si>
  <si>
    <t>CORPORATE PHILANTHROPY REPORT</t>
  </si>
  <si>
    <t>1949-3207</t>
  </si>
  <si>
    <t>0885-8365</t>
  </si>
  <si>
    <t>CPRT</t>
  </si>
  <si>
    <t>CORPORATE GOVERNANCE</t>
  </si>
  <si>
    <t>1467-8683</t>
  </si>
  <si>
    <t>0964-8410</t>
  </si>
  <si>
    <t>CORG</t>
  </si>
  <si>
    <t>CONTRIBUTIONS TO PLASMA PHYSICS</t>
  </si>
  <si>
    <t>1521-3986</t>
  </si>
  <si>
    <t>0863-1042</t>
  </si>
  <si>
    <t>CTPP</t>
  </si>
  <si>
    <t>2222</t>
  </si>
  <si>
    <t>CONTEMPORARY ECONOMIC POLICY</t>
  </si>
  <si>
    <t>1465-7287</t>
  </si>
  <si>
    <t>1074-3529</t>
  </si>
  <si>
    <t>COEP</t>
  </si>
  <si>
    <t>CONTEMPORARY ACCOUNTING RESEARCH</t>
  </si>
  <si>
    <t>1911-3846</t>
  </si>
  <si>
    <t>0823-9150</t>
  </si>
  <si>
    <t>CARE</t>
  </si>
  <si>
    <t>CONTACT DERMATITIS</t>
  </si>
  <si>
    <t>1600-0536</t>
  </si>
  <si>
    <t>0105-1873</t>
  </si>
  <si>
    <t>COD</t>
  </si>
  <si>
    <t>CONSUMER PSYCHOLOGY REVIEW</t>
  </si>
  <si>
    <t>2476-1281</t>
  </si>
  <si>
    <t>2476-1273</t>
  </si>
  <si>
    <t>ARCP</t>
  </si>
  <si>
    <t>CONSTELLATIONS: AN INTERNATIONAL JOURNAL OF CRITICAL AND DEMOCRATIC THEORY</t>
  </si>
  <si>
    <t>1467-8675</t>
  </si>
  <si>
    <t>1351-0487</t>
  </si>
  <si>
    <t>CONS</t>
  </si>
  <si>
    <t>CONSERVATION SCIENCE AND PRACTICE</t>
  </si>
  <si>
    <t>2578-4854</t>
  </si>
  <si>
    <t>CSP2</t>
  </si>
  <si>
    <t>CONSERVATION LETTERS</t>
  </si>
  <si>
    <t>1755-263X</t>
  </si>
  <si>
    <t>CON4</t>
  </si>
  <si>
    <t>CONSERVATION BIOLOGY</t>
  </si>
  <si>
    <t>1523-1739</t>
  </si>
  <si>
    <t>0888-8892</t>
  </si>
  <si>
    <t>COBI</t>
  </si>
  <si>
    <t>CONGENITAL ANOMALIES</t>
  </si>
  <si>
    <t>1741-4520</t>
  </si>
  <si>
    <t>0914-3505</t>
  </si>
  <si>
    <t>CGA</t>
  </si>
  <si>
    <t>CONFLICT RESOLUTION QUARTERLY</t>
  </si>
  <si>
    <t>1541-1508</t>
  </si>
  <si>
    <t>1536-5581</t>
  </si>
  <si>
    <t>CRQ</t>
  </si>
  <si>
    <t>CONCURRENCY AND COMPUTATION: PRACTICE &amp; EXPERIENCE</t>
  </si>
  <si>
    <t>1532-0634</t>
  </si>
  <si>
    <t>1532-0626</t>
  </si>
  <si>
    <t>CPE</t>
  </si>
  <si>
    <t>COMPUTER-AIDED CIVIL AND INFRASTRUCTURE ENGINEERING</t>
  </si>
  <si>
    <t>1467-8667</t>
  </si>
  <si>
    <t>1093-9687</t>
  </si>
  <si>
    <t>MICE</t>
  </si>
  <si>
    <t>COMPUTER GRAPHICS FORUM</t>
  </si>
  <si>
    <t>1467-8659</t>
  </si>
  <si>
    <t>0167-7055</t>
  </si>
  <si>
    <t>CGF</t>
  </si>
  <si>
    <t>COMPUTER APPLICATIONS IN ENGINEERING EDUCATION</t>
  </si>
  <si>
    <t>1099-0542</t>
  </si>
  <si>
    <t>1061-3773</t>
  </si>
  <si>
    <t>CAE</t>
  </si>
  <si>
    <t>COMPUTER ANIMATION AND VIRTUAL WORLDS (PREV: JNL OF VISUALISATION &amp; COMPUTER ANIMATION)</t>
  </si>
  <si>
    <t>1546-427X</t>
  </si>
  <si>
    <t>1546-4261</t>
  </si>
  <si>
    <t>CAV</t>
  </si>
  <si>
    <t>COMPUTATIONAL INTELLIGENCE</t>
  </si>
  <si>
    <t>1467-8640</t>
  </si>
  <si>
    <t>0824-7935</t>
  </si>
  <si>
    <t>COIN</t>
  </si>
  <si>
    <t>COMMUNITY DENTISTRY AND ORAL EPIDEMIOLOGY</t>
  </si>
  <si>
    <t>1600-0528</t>
  </si>
  <si>
    <t>0301-5661</t>
  </si>
  <si>
    <t>CDOE</t>
  </si>
  <si>
    <t>COMMUNICATIONS ON PURE &amp; APPLIED MATHEMATICS</t>
  </si>
  <si>
    <t>1097-0312</t>
  </si>
  <si>
    <t>0010-3640</t>
  </si>
  <si>
    <t>CPA</t>
  </si>
  <si>
    <t>COLORECTAL DISEASE</t>
  </si>
  <si>
    <t>1463-1318</t>
  </si>
  <si>
    <t>1462-8910</t>
  </si>
  <si>
    <t>CODI</t>
  </si>
  <si>
    <t>COLORATION TECHNOLOGY</t>
  </si>
  <si>
    <t>1478-4408</t>
  </si>
  <si>
    <t>1472-3581</t>
  </si>
  <si>
    <t>COTE</t>
  </si>
  <si>
    <t>COLOR RESEARCH &amp; APPLICATION</t>
  </si>
  <si>
    <t>1520-6378</t>
  </si>
  <si>
    <t>0361-2317</t>
  </si>
  <si>
    <t>COL</t>
  </si>
  <si>
    <t>COLLEGE ATHLETICS AND THE LAW</t>
  </si>
  <si>
    <t>1943-7579</t>
  </si>
  <si>
    <t>1552-8774</t>
  </si>
  <si>
    <t>CATL</t>
  </si>
  <si>
    <t>COGNITIVE SCIENCE - A MULTIDISCIPLINARY JOURNAL</t>
  </si>
  <si>
    <t>1551-6709</t>
  </si>
  <si>
    <t>0364-0213</t>
  </si>
  <si>
    <t>COGS</t>
  </si>
  <si>
    <t>CNS: NEUROSCIENCE AND THERAPEUTICS</t>
  </si>
  <si>
    <t>1755-5949</t>
  </si>
  <si>
    <t>1755-5930</t>
  </si>
  <si>
    <t>CNS</t>
  </si>
  <si>
    <t>CLINICAL TRANSPLANTATION</t>
  </si>
  <si>
    <t>1399-0012</t>
  </si>
  <si>
    <t>0902-0063</t>
  </si>
  <si>
    <t>CTR</t>
  </si>
  <si>
    <t>CLINICAL PSYCHOLOGY: SCIENCE AND PRACTICE</t>
  </si>
  <si>
    <t>1468-2850</t>
  </si>
  <si>
    <t>0969-5893</t>
  </si>
  <si>
    <t>CPSP</t>
  </si>
  <si>
    <t>CLINICAL PSYCHOLOGY AND PSYCHOTHERAPY (AN INTERNATIONAL JOURNAL OF THEORY &amp; PRACTICE)</t>
  </si>
  <si>
    <t>1099-0879</t>
  </si>
  <si>
    <t>1063-3995</t>
  </si>
  <si>
    <t>CPP</t>
  </si>
  <si>
    <t>CLINICAL PSYCHOLOGIST</t>
  </si>
  <si>
    <t>1742-9552</t>
  </si>
  <si>
    <t>1328-4207</t>
  </si>
  <si>
    <t>CP</t>
  </si>
  <si>
    <t>CLINICAL PHYSIOLOGY AND FUNCTIONAL IMAGING</t>
  </si>
  <si>
    <t>1475-097X</t>
  </si>
  <si>
    <t>1475-0961</t>
  </si>
  <si>
    <t>CPF</t>
  </si>
  <si>
    <t>CLINICAL PHARMACOLOGY IN DRUG DEVELOPMENT</t>
  </si>
  <si>
    <t>2160-7648</t>
  </si>
  <si>
    <t>2160-763X</t>
  </si>
  <si>
    <t>CPDD</t>
  </si>
  <si>
    <t>CPD3</t>
  </si>
  <si>
    <t>CLINICAL PHARMACOLOGY &amp; THERAPEUTICS</t>
  </si>
  <si>
    <t>1532-6535</t>
  </si>
  <si>
    <t>0009-9236</t>
  </si>
  <si>
    <t>CPT</t>
  </si>
  <si>
    <t>CLINICAL OTOLARYNGOLOGY</t>
  </si>
  <si>
    <t>1749-4486</t>
  </si>
  <si>
    <t>1749-4478</t>
  </si>
  <si>
    <t>COA</t>
  </si>
  <si>
    <t>CLINICAL ORAL IMPLANTS RESEARCH</t>
  </si>
  <si>
    <t>1600-0501</t>
  </si>
  <si>
    <t>0905-7161</t>
  </si>
  <si>
    <t>CLR</t>
  </si>
  <si>
    <t>CLINICAL OBESITY</t>
  </si>
  <si>
    <t>1758-8111</t>
  </si>
  <si>
    <t>1758-8103</t>
  </si>
  <si>
    <t>COB</t>
  </si>
  <si>
    <t>CLINICAL IMPLANT DENTISTRY AND RELATED RESEARCH</t>
  </si>
  <si>
    <t>1708-8208</t>
  </si>
  <si>
    <t>1523-0899</t>
  </si>
  <si>
    <t>CID</t>
  </si>
  <si>
    <t>CLINICAL GENETICS</t>
  </si>
  <si>
    <t>1399-0004</t>
  </si>
  <si>
    <t>0009-9163</t>
  </si>
  <si>
    <t>CGE</t>
  </si>
  <si>
    <t>CLINICAL ENDOCRINOLOGY</t>
  </si>
  <si>
    <t>1365-2265</t>
  </si>
  <si>
    <t>0300-0664</t>
  </si>
  <si>
    <t>CEN</t>
  </si>
  <si>
    <t>CLINICAL CASE REPORTS</t>
  </si>
  <si>
    <t>2050-0904</t>
  </si>
  <si>
    <t>CCR3</t>
  </si>
  <si>
    <t>CLINICAL CARDIOLOGY</t>
  </si>
  <si>
    <t>1932-8737</t>
  </si>
  <si>
    <t>0160-9289</t>
  </si>
  <si>
    <t>CLC</t>
  </si>
  <si>
    <t>CLINICAL AND TRANSLATIONAL SCIENCE</t>
  </si>
  <si>
    <t>1752-8062</t>
  </si>
  <si>
    <t>1752-8054</t>
  </si>
  <si>
    <t>CTS</t>
  </si>
  <si>
    <t>CLINICAL AND EXPERIMENTAL PHARMACOLOGY AND PHYSIOLOGY</t>
  </si>
  <si>
    <t>1440-1681</t>
  </si>
  <si>
    <t>0305-1870</t>
  </si>
  <si>
    <t>CEP</t>
  </si>
  <si>
    <t>CLINICAL AND EXPERIMENTAL OPTOMETRY</t>
  </si>
  <si>
    <t>1444-0938</t>
  </si>
  <si>
    <t>0816-4622</t>
  </si>
  <si>
    <t>CXO</t>
  </si>
  <si>
    <t>CLINICAL AND EXPERIMENTAL DENTAL RESEARCH</t>
  </si>
  <si>
    <t>2057-4347</t>
  </si>
  <si>
    <t>CRE2</t>
  </si>
  <si>
    <t>CLINICAL ANATOMY</t>
  </si>
  <si>
    <t>1098-2353</t>
  </si>
  <si>
    <t>0897-3806</t>
  </si>
  <si>
    <t>CA</t>
  </si>
  <si>
    <t>CLINICAL ADVANCES IN PERIODONTICS</t>
  </si>
  <si>
    <t>2163-0097</t>
  </si>
  <si>
    <t>2573-8046</t>
  </si>
  <si>
    <t>CAP</t>
  </si>
  <si>
    <t>CLINICAL &amp; TRANSLATIONAL IMMUNOLOGY</t>
  </si>
  <si>
    <t>2050-0068</t>
  </si>
  <si>
    <t>CTI2</t>
  </si>
  <si>
    <t>CLINICAL &amp; EXPERIMENTAL OPHTHALMOLOGY</t>
  </si>
  <si>
    <t>1442-9071</t>
  </si>
  <si>
    <t>1442-6404</t>
  </si>
  <si>
    <t>CEO</t>
  </si>
  <si>
    <t>CLINICAL &amp; EXPERIMENTAL IMMUNOLOGY</t>
  </si>
  <si>
    <t>1365-2249</t>
  </si>
  <si>
    <t>0009-9104</t>
  </si>
  <si>
    <t>CEI</t>
  </si>
  <si>
    <t>CLINICAL &amp; EXPERIMENTAL DERMATOLOGY</t>
  </si>
  <si>
    <t>1365-2230</t>
  </si>
  <si>
    <t>0307-6938</t>
  </si>
  <si>
    <t>CED</t>
  </si>
  <si>
    <t>CLINICAL &amp; EXPERIMENTAL ALLERGY</t>
  </si>
  <si>
    <t>1365-2222</t>
  </si>
  <si>
    <t>0954-7894</t>
  </si>
  <si>
    <t>CEA</t>
  </si>
  <si>
    <t>CLEAN - SOIL, AIR, WATER</t>
  </si>
  <si>
    <t>1863-0669</t>
  </si>
  <si>
    <t>1863-0650</t>
  </si>
  <si>
    <t>CLEN</t>
  </si>
  <si>
    <t>2047</t>
  </si>
  <si>
    <t>CLADISTICS</t>
  </si>
  <si>
    <t>1096-0031</t>
  </si>
  <si>
    <t>0748-3007</t>
  </si>
  <si>
    <t>CLA</t>
  </si>
  <si>
    <t>CIVIL ENGINEERING DESIGN</t>
  </si>
  <si>
    <t>2625-073X</t>
  </si>
  <si>
    <t>CEND</t>
  </si>
  <si>
    <t>E403</t>
  </si>
  <si>
    <t>CITY &amp; SOCIETY</t>
  </si>
  <si>
    <t>1548-744X</t>
  </si>
  <si>
    <t>0893-0465</t>
  </si>
  <si>
    <t>CISO</t>
  </si>
  <si>
    <t>CITY &amp; COMMUNITY</t>
  </si>
  <si>
    <t>1540-6040</t>
  </si>
  <si>
    <t>1535-6841</t>
  </si>
  <si>
    <t>CICO</t>
  </si>
  <si>
    <t>CHIRALITY</t>
  </si>
  <si>
    <t>1520-636X</t>
  </si>
  <si>
    <t>0899-0042</t>
  </si>
  <si>
    <t>CHIR</t>
  </si>
  <si>
    <t>CHINESE JOURNAL OF CHEMISTRY</t>
  </si>
  <si>
    <t>1614-7065</t>
  </si>
  <si>
    <t>1001-604X</t>
  </si>
  <si>
    <t>CJOC</t>
  </si>
  <si>
    <t>2434</t>
  </si>
  <si>
    <t>CHINA AND WORLD ECONOMY</t>
  </si>
  <si>
    <t>1749-124X</t>
  </si>
  <si>
    <t>1671-2234</t>
  </si>
  <si>
    <t>CWE</t>
  </si>
  <si>
    <t>CHILDREN &amp; SOCIETY</t>
  </si>
  <si>
    <t>1099-0860</t>
  </si>
  <si>
    <t>0951-0605</t>
  </si>
  <si>
    <t>CHSO</t>
  </si>
  <si>
    <t>CHILD: CARE, HEALTH AND DEVELOPMENT</t>
  </si>
  <si>
    <t>1365-2214</t>
  </si>
  <si>
    <t>0305-1862</t>
  </si>
  <si>
    <t>CCH</t>
  </si>
  <si>
    <t>CHILD DEVELOPMENT PERSPECTIVES</t>
  </si>
  <si>
    <t>1750-8606</t>
  </si>
  <si>
    <t>1750-8592</t>
  </si>
  <si>
    <t>CDEP</t>
  </si>
  <si>
    <t>CHILD DEVELOPMENT</t>
  </si>
  <si>
    <t>1467-8624</t>
  </si>
  <si>
    <t>0009-3920</t>
  </si>
  <si>
    <t>CDEV</t>
  </si>
  <si>
    <t>CHILD AND ADOLESCENT MENTAL HEALTH</t>
  </si>
  <si>
    <t>1475-3588</t>
  </si>
  <si>
    <t>1475-357X</t>
  </si>
  <si>
    <t>CAMH</t>
  </si>
  <si>
    <t>CHILD ABUSE REVIEW</t>
  </si>
  <si>
    <t>1099-0852</t>
  </si>
  <si>
    <t>0952-9136</t>
  </si>
  <si>
    <t>CAR</t>
  </si>
  <si>
    <t>CHILD &amp; FAMILY SOCIAL WORK</t>
  </si>
  <si>
    <t>1365-2206</t>
  </si>
  <si>
    <t>1356-7500</t>
  </si>
  <si>
    <t>CFS</t>
  </si>
  <si>
    <t>CHEMSYSTEMSCHEM</t>
  </si>
  <si>
    <t>2570-4206</t>
  </si>
  <si>
    <t>SYST</t>
  </si>
  <si>
    <t>E570</t>
  </si>
  <si>
    <t>CHEMSUSCHEM CHEMISTRY AND SUSTAINABILITY, ENERGY &amp; MATERIALS</t>
  </si>
  <si>
    <t>1864-564X</t>
  </si>
  <si>
    <t>1864-5631</t>
  </si>
  <si>
    <t>CSSC</t>
  </si>
  <si>
    <t>2476</t>
  </si>
  <si>
    <t>CHEMPHYSCHEM</t>
  </si>
  <si>
    <t>1439-7641</t>
  </si>
  <si>
    <t>1439-4235</t>
  </si>
  <si>
    <t>CPHC</t>
  </si>
  <si>
    <t>2267</t>
  </si>
  <si>
    <t>CHEMMEDCHEM</t>
  </si>
  <si>
    <t>1860-7187</t>
  </si>
  <si>
    <t>1860-7179</t>
  </si>
  <si>
    <t>CMDC</t>
  </si>
  <si>
    <t>2452</t>
  </si>
  <si>
    <t>CHEMKON - CHEMIE KONKRET, FORUM FUER UNTERRICHT UND DIDAKTIK</t>
  </si>
  <si>
    <t>1521-3730</t>
  </si>
  <si>
    <t>0944-5846</t>
  </si>
  <si>
    <t>CKON</t>
  </si>
  <si>
    <t>2106</t>
  </si>
  <si>
    <t>CHEMISTRYOPEN</t>
  </si>
  <si>
    <t>2191-1363</t>
  </si>
  <si>
    <t>OPEN</t>
  </si>
  <si>
    <t>2011</t>
  </si>
  <si>
    <t>CHEMISTRY &amp; INDUSTRY</t>
  </si>
  <si>
    <t>2047-6329</t>
  </si>
  <si>
    <t>0009-3068</t>
  </si>
  <si>
    <t>CIND</t>
  </si>
  <si>
    <t>CHEMISTRY &amp; BIODIVERSITY</t>
  </si>
  <si>
    <t>1612-1880</t>
  </si>
  <si>
    <t>1612-1872</t>
  </si>
  <si>
    <t>CBDV</t>
  </si>
  <si>
    <t>2136</t>
  </si>
  <si>
    <t>CHEMISTRY - AN ASIAN JOURNAL</t>
  </si>
  <si>
    <t>1861-471X</t>
  </si>
  <si>
    <t>1861-4728</t>
  </si>
  <si>
    <t>ASIA</t>
  </si>
  <si>
    <t>2451</t>
  </si>
  <si>
    <t>CHEMISTRY - A EUROPEAN JOURNAL</t>
  </si>
  <si>
    <t>1521-3765</t>
  </si>
  <si>
    <t>0947-6539</t>
  </si>
  <si>
    <t>CHEM</t>
  </si>
  <si>
    <t>2111</t>
  </si>
  <si>
    <t>CHEMIE-INGENIEUR-TECHNIK (CIT)</t>
  </si>
  <si>
    <t>1522-2640</t>
  </si>
  <si>
    <t>0009-286X</t>
  </si>
  <si>
    <t>CITE</t>
  </si>
  <si>
    <t>2004</t>
  </si>
  <si>
    <t>CHEMIE IN UNSERER ZEIT (CHIUZ)</t>
  </si>
  <si>
    <t>1521-3781</t>
  </si>
  <si>
    <t>0009-2851</t>
  </si>
  <si>
    <t>CIUZ</t>
  </si>
  <si>
    <t>2006</t>
  </si>
  <si>
    <t>CHEMICAL ENGINEERING &amp; TECHNOLOGY (CET)</t>
  </si>
  <si>
    <t>1521-4125</t>
  </si>
  <si>
    <t>0930-7516</t>
  </si>
  <si>
    <t>CEAT</t>
  </si>
  <si>
    <t>2044</t>
  </si>
  <si>
    <t>CHEMICAL BIOLOGY &amp; DRUG DESIGN</t>
  </si>
  <si>
    <t>1747-0285</t>
  </si>
  <si>
    <t>1747-0277</t>
  </si>
  <si>
    <t>CBDD</t>
  </si>
  <si>
    <t>CHEMCATCHEM</t>
  </si>
  <si>
    <t>1867-3899</t>
  </si>
  <si>
    <t>1867-3880</t>
  </si>
  <si>
    <t>CCTC</t>
  </si>
  <si>
    <t>2491</t>
  </si>
  <si>
    <t>CHEMBIOENG REVIEWS</t>
  </si>
  <si>
    <t>2196-9744</t>
  </si>
  <si>
    <t>CBEN</t>
  </si>
  <si>
    <t>E326</t>
  </si>
  <si>
    <t>CHEMBIOCHEM</t>
  </si>
  <si>
    <t>1439-7633</t>
  </si>
  <si>
    <t>1439-4227</t>
  </si>
  <si>
    <t>CBIC</t>
  </si>
  <si>
    <t>2268</t>
  </si>
  <si>
    <t>CEREAL CHEMISTRY</t>
  </si>
  <si>
    <t>1943-3638</t>
  </si>
  <si>
    <t>0009-0352</t>
  </si>
  <si>
    <t>CCHE</t>
  </si>
  <si>
    <t>CENTAURUS</t>
  </si>
  <si>
    <t>1600-0498</t>
  </si>
  <si>
    <t>0008-8994</t>
  </si>
  <si>
    <t>CNT</t>
  </si>
  <si>
    <t>CELLULAR MICROBIOLOGY</t>
  </si>
  <si>
    <t>1462-5822</t>
  </si>
  <si>
    <t>1462-5814</t>
  </si>
  <si>
    <t>CMI</t>
  </si>
  <si>
    <t>CELL PROLIFERATION</t>
  </si>
  <si>
    <t>1365-2184</t>
  </si>
  <si>
    <t>0960-7722</t>
  </si>
  <si>
    <t>CPR</t>
  </si>
  <si>
    <t>CELL BIOLOGY INTERNATIONAL</t>
  </si>
  <si>
    <t>1095-8355</t>
  </si>
  <si>
    <t>1065-6995</t>
  </si>
  <si>
    <t>CBIN</t>
  </si>
  <si>
    <t>CELL BIOCHEMISTRY AND FUNCTION</t>
  </si>
  <si>
    <t>1099-0844</t>
  </si>
  <si>
    <t>0263-6484</t>
  </si>
  <si>
    <t>CBF</t>
  </si>
  <si>
    <t>CATHETERIZATION AND CARDIOVASCULAR INTERVENTIONS</t>
  </si>
  <si>
    <t>1522-726X</t>
  </si>
  <si>
    <t>1522-1946</t>
  </si>
  <si>
    <t>CCD</t>
  </si>
  <si>
    <t>CARBON ENERGY</t>
  </si>
  <si>
    <t>2637-9368</t>
  </si>
  <si>
    <t>CEY2</t>
  </si>
  <si>
    <t>CANCER SCIENCE</t>
  </si>
  <si>
    <t>1349-7006</t>
  </si>
  <si>
    <t>1347-9032</t>
  </si>
  <si>
    <t>CAS</t>
  </si>
  <si>
    <t>CANCER REPORTS</t>
  </si>
  <si>
    <t>2573-8348</t>
  </si>
  <si>
    <t>CNR2</t>
  </si>
  <si>
    <t>CANCER MEDICINE</t>
  </si>
  <si>
    <t>2045-7634</t>
  </si>
  <si>
    <t>CAM4</t>
  </si>
  <si>
    <t>CANCER CYTOPATHOLOGY</t>
  </si>
  <si>
    <t>1934-6638</t>
  </si>
  <si>
    <t>1934-662X</t>
  </si>
  <si>
    <t>CNCY</t>
  </si>
  <si>
    <t>CANCER</t>
  </si>
  <si>
    <t>1097-0142</t>
  </si>
  <si>
    <t>0008-543X</t>
  </si>
  <si>
    <t>CNCR</t>
  </si>
  <si>
    <t>CANADIAN REVIEW OF SOCIOLOGY/REVUE CANADIENNE DE SOCIOLOGIE</t>
  </si>
  <si>
    <t>1755-618X</t>
  </si>
  <si>
    <t>1755-6171</t>
  </si>
  <si>
    <t>CARS</t>
  </si>
  <si>
    <t>CANADIAN PUBLIC ADMINISTRATION/ADMINISTRATION PUBLIQUE DU CANADA</t>
  </si>
  <si>
    <t>1754-7121</t>
  </si>
  <si>
    <t>0008-4840</t>
  </si>
  <si>
    <t>CAPA</t>
  </si>
  <si>
    <t>CANADIAN JOURNAL OF ECONOMICS</t>
  </si>
  <si>
    <t>1540-5982</t>
  </si>
  <si>
    <t>0008-4085</t>
  </si>
  <si>
    <t>CAJE</t>
  </si>
  <si>
    <t>CANADIAN JOURNAL OF AGRICULTURAL ECONOMICS</t>
  </si>
  <si>
    <t>1744-7976</t>
  </si>
  <si>
    <t>0008-3976</t>
  </si>
  <si>
    <t>CJAG</t>
  </si>
  <si>
    <t>CANADIAN JOURNAL OF ADMINISTRATIVE SCIENCES</t>
  </si>
  <si>
    <t>1936-4490</t>
  </si>
  <si>
    <t>0825-0383</t>
  </si>
  <si>
    <t>CJAS</t>
  </si>
  <si>
    <t>CAMPUS SECURITY REPORT</t>
  </si>
  <si>
    <t>1945-6247</t>
  </si>
  <si>
    <t>1551-2800</t>
  </si>
  <si>
    <t>CASR</t>
  </si>
  <si>
    <t>CAMPUS LEGAL ADVISOR</t>
  </si>
  <si>
    <t>1945-6239</t>
  </si>
  <si>
    <t>1531-3999</t>
  </si>
  <si>
    <t>CALA</t>
  </si>
  <si>
    <t>CAMPBELL SYSTEMATIC REVIEWS</t>
  </si>
  <si>
    <t>1891-1803</t>
  </si>
  <si>
    <t>CL2</t>
  </si>
  <si>
    <t>BUSINESS STRATEGY AND THE ENVIRONMENT</t>
  </si>
  <si>
    <t>1099-0836</t>
  </si>
  <si>
    <t>0964-4733</t>
  </si>
  <si>
    <t>BSE</t>
  </si>
  <si>
    <t>BUSINESS STRATEGY AND DEVELOPMENT</t>
  </si>
  <si>
    <t>2572-3170</t>
  </si>
  <si>
    <t>BSD2</t>
  </si>
  <si>
    <t>BUSINESS ETHICS: A EUROPEAN REVIEW</t>
  </si>
  <si>
    <t>1467-8608</t>
  </si>
  <si>
    <t>0962-8770</t>
  </si>
  <si>
    <t>BEER</t>
  </si>
  <si>
    <t>BUSINESS AND SOCIETY REVIEW</t>
  </si>
  <si>
    <t>1467-8594</t>
  </si>
  <si>
    <t>0045-3609</t>
  </si>
  <si>
    <t>BASR</t>
  </si>
  <si>
    <t>BULLETIN OF THE LONDON MATHEMATICAL SOCIETY</t>
  </si>
  <si>
    <t>1469-2120</t>
  </si>
  <si>
    <t>0024-6093</t>
  </si>
  <si>
    <t>BLMS</t>
  </si>
  <si>
    <t>BULLETIN OF LATIN AMERICAN RESEARCH</t>
  </si>
  <si>
    <t>1470-9856</t>
  </si>
  <si>
    <t>0261-3050</t>
  </si>
  <si>
    <t>BLAR</t>
  </si>
  <si>
    <t>BULLETIN OF ECONOMIC RESEARCH</t>
  </si>
  <si>
    <t>1467-8586</t>
  </si>
  <si>
    <t>0307-3378</t>
  </si>
  <si>
    <t>BOER</t>
  </si>
  <si>
    <t>BRUCE R HOPKINS' NONPROFIT COUNSEL</t>
  </si>
  <si>
    <t>1542-8427</t>
  </si>
  <si>
    <t>1542-8419</t>
  </si>
  <si>
    <t>NPC</t>
  </si>
  <si>
    <t>BRITISH JOURNAL OF SURGERY</t>
  </si>
  <si>
    <t>1365-2168</t>
  </si>
  <si>
    <t>0007-1323</t>
  </si>
  <si>
    <t>BJS</t>
  </si>
  <si>
    <t>BRITISH JOURNAL OF SPECIAL EDUCATION</t>
  </si>
  <si>
    <t>1467-8578</t>
  </si>
  <si>
    <t>0952-3383</t>
  </si>
  <si>
    <t>BJSP</t>
  </si>
  <si>
    <t>BRITISH JOURNAL OF SOCIAL PSYCHOLOGY</t>
  </si>
  <si>
    <t>2044-8309</t>
  </si>
  <si>
    <t>0144-6665</t>
  </si>
  <si>
    <t>BJSO</t>
  </si>
  <si>
    <t>BRITISH JOURNAL OF RADIOLOGY</t>
  </si>
  <si>
    <t>1748-880X</t>
  </si>
  <si>
    <t>0007-1285</t>
  </si>
  <si>
    <t>BJR</t>
  </si>
  <si>
    <t>BRITISH JOURNAL OF PSYCHOTHERAPY</t>
  </si>
  <si>
    <t>1752-0118</t>
  </si>
  <si>
    <t>0265-9883</t>
  </si>
  <si>
    <t>BJP</t>
  </si>
  <si>
    <t>BRITISH JOURNAL OF PSYCHOLOGY</t>
  </si>
  <si>
    <t>2044-8295</t>
  </si>
  <si>
    <t>0007-1269</t>
  </si>
  <si>
    <t>BJOP</t>
  </si>
  <si>
    <t>BRITISH JOURNAL OF PHARMACOLOGY</t>
  </si>
  <si>
    <t>1476-5381</t>
  </si>
  <si>
    <t>0007-1188</t>
  </si>
  <si>
    <t>BPH</t>
  </si>
  <si>
    <t>BRITISH JOURNAL OF MATHEMATICAL AND STATISTICAL PSYCHOLOGY</t>
  </si>
  <si>
    <t>2044-8317</t>
  </si>
  <si>
    <t>0007-1102</t>
  </si>
  <si>
    <t>BMSP</t>
  </si>
  <si>
    <t>BRITISH JOURNAL OF MANAGEMENT</t>
  </si>
  <si>
    <t>1467-8551</t>
  </si>
  <si>
    <t>1045-3172</t>
  </si>
  <si>
    <t>BJOM</t>
  </si>
  <si>
    <t>BRITISH JOURNAL OF LEARNING DISABILITIES</t>
  </si>
  <si>
    <t>1468-3156</t>
  </si>
  <si>
    <t>1354-4187</t>
  </si>
  <si>
    <t>BLD</t>
  </si>
  <si>
    <t>BRITISH JOURNAL OF INDUSTRIAL RELATIONS</t>
  </si>
  <si>
    <t>1467-8543</t>
  </si>
  <si>
    <t>0007-1080</t>
  </si>
  <si>
    <t>BJIR</t>
  </si>
  <si>
    <t>BRITISH JOURNAL OF HEALTH PSYCHOLOGY</t>
  </si>
  <si>
    <t>2044-8287</t>
  </si>
  <si>
    <t>1359-107X</t>
  </si>
  <si>
    <t>BJHP</t>
  </si>
  <si>
    <t>BRITISH JOURNAL OF HAEMATOLOGY</t>
  </si>
  <si>
    <t>1365-2141</t>
  </si>
  <si>
    <t>0007-1048</t>
  </si>
  <si>
    <t>BJH</t>
  </si>
  <si>
    <t>BRITISH JOURNAL OF EDUCATIONAL TECHNOLOGY</t>
  </si>
  <si>
    <t>1467-8535</t>
  </si>
  <si>
    <t>0007-1013</t>
  </si>
  <si>
    <t>BJET</t>
  </si>
  <si>
    <t>BRITISH JOURNAL OF EDUCATIONAL PSYCHOLOGY</t>
  </si>
  <si>
    <t>2044-8279</t>
  </si>
  <si>
    <t>0007-0998</t>
  </si>
  <si>
    <t>BJEP</t>
  </si>
  <si>
    <t>BRITISH JOURNAL OF DEVELOPMENTAL PSYCHOLOGY</t>
  </si>
  <si>
    <t>2044-835X</t>
  </si>
  <si>
    <t>0261-510X</t>
  </si>
  <si>
    <t>BJDP</t>
  </si>
  <si>
    <t>BRITISH JOURNAL OF DERMATOLOGY</t>
  </si>
  <si>
    <t>1365-2133</t>
  </si>
  <si>
    <t>0007-0963</t>
  </si>
  <si>
    <t>BJD</t>
  </si>
  <si>
    <t>BRITISH JOURNAL OF CLINICAL PSYCHOLOGY</t>
  </si>
  <si>
    <t>2044-8260</t>
  </si>
  <si>
    <t>0144-6657</t>
  </si>
  <si>
    <t>BJC</t>
  </si>
  <si>
    <t>BRITISH JOURNAL OF CLINICAL PHARMACOLOGY</t>
  </si>
  <si>
    <t>1365-2125</t>
  </si>
  <si>
    <t>0306-5251</t>
  </si>
  <si>
    <t>BCP</t>
  </si>
  <si>
    <t>BRITISH EDUCATIONAL RESEARCH JOURNAL</t>
  </si>
  <si>
    <t>1469-3518</t>
  </si>
  <si>
    <t>0141-1926</t>
  </si>
  <si>
    <t>BERJ</t>
  </si>
  <si>
    <t>BRAIN PATHOLOGY</t>
  </si>
  <si>
    <t>1750-3639</t>
  </si>
  <si>
    <t>1015-6305</t>
  </si>
  <si>
    <t>BPA</t>
  </si>
  <si>
    <t>BRAIN AND BEHAVIOR</t>
  </si>
  <si>
    <t>2162-3279</t>
  </si>
  <si>
    <t>BRB3</t>
  </si>
  <si>
    <t>BOREAS</t>
  </si>
  <si>
    <t>1502-3885</t>
  </si>
  <si>
    <t>0300-9483</t>
  </si>
  <si>
    <t>BOR</t>
  </si>
  <si>
    <t>BOARD LEADERSHIP: POLICY GOVERNANCE IN ACTION</t>
  </si>
  <si>
    <t>1542-7862</t>
  </si>
  <si>
    <t>1061-4249</t>
  </si>
  <si>
    <t>BL</t>
  </si>
  <si>
    <t>BOARD &amp; ADMINISTRATOR FOR ADMINISTRATORS ONLY</t>
  </si>
  <si>
    <t>1949-3215</t>
  </si>
  <si>
    <t>1525-7878</t>
  </si>
  <si>
    <t>BAN</t>
  </si>
  <si>
    <t>BJU INTERNATIONAL</t>
  </si>
  <si>
    <t>1464-410X</t>
  </si>
  <si>
    <t>1464-4096</t>
  </si>
  <si>
    <t>BJU</t>
  </si>
  <si>
    <t>BJS OPEN</t>
  </si>
  <si>
    <t>2474-9842</t>
  </si>
  <si>
    <t>BJS5</t>
  </si>
  <si>
    <t>BJOG : AN INTERNATIONAL JOURNAL OF OBSTETRICS &amp; GYNAECOLOGY</t>
  </si>
  <si>
    <t>1471-0528</t>
  </si>
  <si>
    <t>1470-0328</t>
  </si>
  <si>
    <t>BJO</t>
  </si>
  <si>
    <t>BIRTH</t>
  </si>
  <si>
    <t>1523-536X</t>
  </si>
  <si>
    <t>0730-7659</t>
  </si>
  <si>
    <t>BIRT</t>
  </si>
  <si>
    <t>BIPOLAR DISORDERS</t>
  </si>
  <si>
    <t>1399-5618</t>
  </si>
  <si>
    <t>1398-5647</t>
  </si>
  <si>
    <t>BDI</t>
  </si>
  <si>
    <t>BIOTROPICA</t>
  </si>
  <si>
    <t>1744-7429</t>
  </si>
  <si>
    <t>0006-3606</t>
  </si>
  <si>
    <t>BTP</t>
  </si>
  <si>
    <t>BIOTECHNOLOGY PROGRESS</t>
  </si>
  <si>
    <t>1520-6033</t>
  </si>
  <si>
    <t>8756-7938</t>
  </si>
  <si>
    <t>BTPR</t>
  </si>
  <si>
    <t>BIOTECHNOLOGY JOURNAL</t>
  </si>
  <si>
    <t>1860-7314</t>
  </si>
  <si>
    <t>1860-6768</t>
  </si>
  <si>
    <t>BIOT</t>
  </si>
  <si>
    <t>2446</t>
  </si>
  <si>
    <t>BIOTECHNOLOGY AND APPLIED BIOCHEMISTRY</t>
  </si>
  <si>
    <t>1470-8744</t>
  </si>
  <si>
    <t>0885-4513</t>
  </si>
  <si>
    <t>BAB</t>
  </si>
  <si>
    <t>BIOTECHNOLOGY &amp; BIOENGINEERING</t>
  </si>
  <si>
    <t>1097-0290</t>
  </si>
  <si>
    <t>0006-3592</t>
  </si>
  <si>
    <t>BIT</t>
  </si>
  <si>
    <t>BIOPOLYMERS</t>
  </si>
  <si>
    <t>1097-0282</t>
  </si>
  <si>
    <t>0006-3525</t>
  </si>
  <si>
    <t>BIP</t>
  </si>
  <si>
    <t>BIOPHARMACEUTICS AND DRUG DISPOSITION</t>
  </si>
  <si>
    <t>1099-081X</t>
  </si>
  <si>
    <t>0142-2782</t>
  </si>
  <si>
    <t>BDD</t>
  </si>
  <si>
    <t>BIOMETRICS</t>
  </si>
  <si>
    <t>1541-0420</t>
  </si>
  <si>
    <t>0006-341X</t>
  </si>
  <si>
    <t>BIOM</t>
  </si>
  <si>
    <t>BIOMETRICAL JOURNAL</t>
  </si>
  <si>
    <t>1521-4036</t>
  </si>
  <si>
    <t>0323-3847</t>
  </si>
  <si>
    <t>BIMJ</t>
  </si>
  <si>
    <t>2221</t>
  </si>
  <si>
    <t>BIOMEDICAL CHROMATOGRAPHY</t>
  </si>
  <si>
    <t>1099-0801</t>
  </si>
  <si>
    <t>0269-3879</t>
  </si>
  <si>
    <t>BMC</t>
  </si>
  <si>
    <t>BIOLOGY OF THE CELL</t>
  </si>
  <si>
    <t>1768-322X</t>
  </si>
  <si>
    <t>0248-4900</t>
  </si>
  <si>
    <t>BOC</t>
  </si>
  <si>
    <t>BIOLOGIE IN UNSERER ZEIT (BIUZ)</t>
  </si>
  <si>
    <t>1521-415X</t>
  </si>
  <si>
    <t>0045-205X</t>
  </si>
  <si>
    <t>BIUZ</t>
  </si>
  <si>
    <t>2008</t>
  </si>
  <si>
    <t>BIOLOGICAL REVIEWS</t>
  </si>
  <si>
    <t>1469-185X</t>
  </si>
  <si>
    <t>1464-7931</t>
  </si>
  <si>
    <t>BRV</t>
  </si>
  <si>
    <t>BIOFUELS, BIOPRODUCTS AND BIOREFINING</t>
  </si>
  <si>
    <t>1932-1031</t>
  </si>
  <si>
    <t>1932-104X</t>
  </si>
  <si>
    <t>BBB</t>
  </si>
  <si>
    <t>BIOFACTORS</t>
  </si>
  <si>
    <t>1872-8081</t>
  </si>
  <si>
    <t>0951-6433</t>
  </si>
  <si>
    <t>BIOF</t>
  </si>
  <si>
    <t>BIOETHICS</t>
  </si>
  <si>
    <t>1467-8519</t>
  </si>
  <si>
    <t>0269-9702</t>
  </si>
  <si>
    <t>BIOE</t>
  </si>
  <si>
    <t>BIOESSAYS</t>
  </si>
  <si>
    <t>1521-1878</t>
  </si>
  <si>
    <t>0265-9247</t>
  </si>
  <si>
    <t>BIES</t>
  </si>
  <si>
    <t>BIOENGINEERING &amp; TRANSLATIONAL MEDICINE</t>
  </si>
  <si>
    <t>2380-6761</t>
  </si>
  <si>
    <t>BTM2</t>
  </si>
  <si>
    <t>BIOELECTROMAGNETICS</t>
  </si>
  <si>
    <t>1521-186X</t>
  </si>
  <si>
    <t>0197-8462</t>
  </si>
  <si>
    <t>BEM</t>
  </si>
  <si>
    <t>BIOCHEMISTRY AND MOLECULAR BIOLOGY EDUCATION</t>
  </si>
  <si>
    <t>1539-3429</t>
  </si>
  <si>
    <t>1470-8175</t>
  </si>
  <si>
    <t>BMB</t>
  </si>
  <si>
    <t>BETON- UND STAHLBETONBAU</t>
  </si>
  <si>
    <t>1437-1006</t>
  </si>
  <si>
    <t>0005-9900</t>
  </si>
  <si>
    <t>BEST</t>
  </si>
  <si>
    <t>2093</t>
  </si>
  <si>
    <t>BERICHTE ZUR WISSENSCHAFTSGESCHICHTE</t>
  </si>
  <si>
    <t>1522-2365</t>
  </si>
  <si>
    <t>0170-6233</t>
  </si>
  <si>
    <t>BEWI</t>
  </si>
  <si>
    <t>2031</t>
  </si>
  <si>
    <t>BEHAVIORAL SCIENCES &amp; THE LAW</t>
  </si>
  <si>
    <t>1099-0798</t>
  </si>
  <si>
    <t>0735-3936</t>
  </si>
  <si>
    <t>BSL</t>
  </si>
  <si>
    <t>BEHAVIORAL INTERVENTIONS</t>
  </si>
  <si>
    <t>1099-078X</t>
  </si>
  <si>
    <t>1072-0847</t>
  </si>
  <si>
    <t>BIN</t>
  </si>
  <si>
    <t>BAUTECHNIK</t>
  </si>
  <si>
    <t>1437-0999</t>
  </si>
  <si>
    <t>0932-8351</t>
  </si>
  <si>
    <t>BATE</t>
  </si>
  <si>
    <t>2091</t>
  </si>
  <si>
    <t>BAUPHYSIK</t>
  </si>
  <si>
    <t>1437-0980</t>
  </si>
  <si>
    <t>0171-5445</t>
  </si>
  <si>
    <t>BAPI</t>
  </si>
  <si>
    <t>2094</t>
  </si>
  <si>
    <t>BATTERIES &amp; SUPERCAPS</t>
  </si>
  <si>
    <t>2566-6223</t>
  </si>
  <si>
    <t>BATT</t>
  </si>
  <si>
    <t>E811</t>
  </si>
  <si>
    <t>BASIN RESEARCH</t>
  </si>
  <si>
    <t>1365-2117</t>
  </si>
  <si>
    <t>0950-091X</t>
  </si>
  <si>
    <t>BRE</t>
  </si>
  <si>
    <t>BASIC AND CLINICAL PHARMACOLOGY &amp; TOXICOLOGY</t>
  </si>
  <si>
    <t>1742-7843</t>
  </si>
  <si>
    <t>1742-7835</t>
  </si>
  <si>
    <t>BCPT</t>
  </si>
  <si>
    <t>AWWA WATER SCIENCE</t>
  </si>
  <si>
    <t>2577-8161</t>
  </si>
  <si>
    <t>AWS2</t>
  </si>
  <si>
    <t>AUTISM RESEARCH</t>
  </si>
  <si>
    <t>1939-3806</t>
  </si>
  <si>
    <t>1939-3792</t>
  </si>
  <si>
    <t>AUR</t>
  </si>
  <si>
    <t>AUSTRALIAN VETERINARY JOURNAL</t>
  </si>
  <si>
    <t>1751-0813</t>
  </si>
  <si>
    <t>0005-0423</t>
  </si>
  <si>
    <t>AVJ</t>
  </si>
  <si>
    <t>AUSTRALIAN PSYCHOLOGIST</t>
  </si>
  <si>
    <t>1742-9544</t>
  </si>
  <si>
    <t>0005-0067</t>
  </si>
  <si>
    <t>AP</t>
  </si>
  <si>
    <t>AUSTRALIAN OCCUPATIONAL THERAPY JOURNAL</t>
  </si>
  <si>
    <t>1440-1630</t>
  </si>
  <si>
    <t>0045-0766</t>
  </si>
  <si>
    <t>AOT</t>
  </si>
  <si>
    <t>AUSTRALIAN JOURNAL OF SOCIAL ISSUES</t>
  </si>
  <si>
    <t>1839-4655</t>
  </si>
  <si>
    <t>0157-6321</t>
  </si>
  <si>
    <t>AJS4</t>
  </si>
  <si>
    <t>AUSTRALIAN JOURNAL OF RURAL HEALTH</t>
  </si>
  <si>
    <t>1440-1584</t>
  </si>
  <si>
    <t>1038-5282</t>
  </si>
  <si>
    <t>AJR</t>
  </si>
  <si>
    <t>AUSTRALIAN JOURNAL OF PUBLIC ADMINISTRATION</t>
  </si>
  <si>
    <t>1467-8500</t>
  </si>
  <si>
    <t>0313-6647</t>
  </si>
  <si>
    <t>AUPA</t>
  </si>
  <si>
    <t>AUSTRALIAN JOURNAL OF PSYCHOLOGY</t>
  </si>
  <si>
    <t>1742-9536</t>
  </si>
  <si>
    <t>0004-9530</t>
  </si>
  <si>
    <t>AJPY</t>
  </si>
  <si>
    <t>AUSTRALIAN JOURNAL OF POLITICS AND HISTORY</t>
  </si>
  <si>
    <t>1467-8497</t>
  </si>
  <si>
    <t>0004-9522</t>
  </si>
  <si>
    <t>AJPH</t>
  </si>
  <si>
    <t>AUSTRALIAN JOURNAL OF GRAPE AND WINE RESEARCH</t>
  </si>
  <si>
    <t>1755-0238</t>
  </si>
  <si>
    <t>1322-7130</t>
  </si>
  <si>
    <t>AJGW</t>
  </si>
  <si>
    <t>AUSTRALIAN JOURNAL OF AGRICULTURAL &amp; RESOURCE ECONOMICS</t>
  </si>
  <si>
    <t>1467-8489</t>
  </si>
  <si>
    <t>1364-985X</t>
  </si>
  <si>
    <t>AJAR</t>
  </si>
  <si>
    <t>AUSTRALIAN ENDODONTIC JOURNAL</t>
  </si>
  <si>
    <t>1747-4477</t>
  </si>
  <si>
    <t>1329-1947</t>
  </si>
  <si>
    <t>AEJ</t>
  </si>
  <si>
    <t>AUSTRALIAN ECONOMIC PAPERS</t>
  </si>
  <si>
    <t>1467-8454</t>
  </si>
  <si>
    <t>0004-900X</t>
  </si>
  <si>
    <t>AEPA</t>
  </si>
  <si>
    <t>AUSTRALIAN ECONOMIC HISTORY REVIEW</t>
  </si>
  <si>
    <t>1467-8446</t>
  </si>
  <si>
    <t>0004-8992</t>
  </si>
  <si>
    <t>AEHR</t>
  </si>
  <si>
    <t>AUSTRALIAN DENTAL JOURNAL</t>
  </si>
  <si>
    <t>1834-7819</t>
  </si>
  <si>
    <t>0045-0421</t>
  </si>
  <si>
    <t>ADJ</t>
  </si>
  <si>
    <t>AUSTRALIAN AND NEW ZEALAND JOURNAL OF PUBLIC HEALTH</t>
  </si>
  <si>
    <t>1753-6405</t>
  </si>
  <si>
    <t>1326-0200</t>
  </si>
  <si>
    <t>AZPH</t>
  </si>
  <si>
    <t>AUSTRALIAN AND NEW ZEALAND JOURNAL OF OBSTETRICS AND GYNAECOLOGY</t>
  </si>
  <si>
    <t>1479-828X</t>
  </si>
  <si>
    <t>0004-8666</t>
  </si>
  <si>
    <t>AJO</t>
  </si>
  <si>
    <t>AUSTRALIAN AND NEW ZEALAND JOURNAL OF FAMILY THERAPY</t>
  </si>
  <si>
    <t>1467-8438</t>
  </si>
  <si>
    <t>0814-723X</t>
  </si>
  <si>
    <t>ANZF</t>
  </si>
  <si>
    <t>AUSTRALIAN ACCOUNTING REVIEW</t>
  </si>
  <si>
    <t>1835-2561</t>
  </si>
  <si>
    <t>1035-6908</t>
  </si>
  <si>
    <t>AUAR</t>
  </si>
  <si>
    <t>AUSTRALIAN &amp; NEW ZEALAND JOURNAL OF STATISTICS</t>
  </si>
  <si>
    <t>1467-842X</t>
  </si>
  <si>
    <t>1369-1473</t>
  </si>
  <si>
    <t>ANZS</t>
  </si>
  <si>
    <t>AUSTRALASIAN JOURNAL ON AGEING</t>
  </si>
  <si>
    <t>1741-6612</t>
  </si>
  <si>
    <t>1440-6381</t>
  </si>
  <si>
    <t>AJAG</t>
  </si>
  <si>
    <t>AUSTRALASIAN JOURNAL OF ULTRASOUND IN MEDICINE</t>
  </si>
  <si>
    <t>2205-0140</t>
  </si>
  <si>
    <t>1836-6864</t>
  </si>
  <si>
    <t>AJUM</t>
  </si>
  <si>
    <t>AUSTRALASIAN JOURNAL OF DERMATOLOGY</t>
  </si>
  <si>
    <t>1440-0960</t>
  </si>
  <si>
    <t>0004-8380</t>
  </si>
  <si>
    <t>AJD</t>
  </si>
  <si>
    <t>AUSTRAL ENTOMOLOGY</t>
  </si>
  <si>
    <t>2052-1758</t>
  </si>
  <si>
    <t>2052-174X</t>
  </si>
  <si>
    <t>AEN</t>
  </si>
  <si>
    <t>AUSTRAL ECOLOGY</t>
  </si>
  <si>
    <t>1442-9993</t>
  </si>
  <si>
    <t>1442-9985</t>
  </si>
  <si>
    <t>AEC</t>
  </si>
  <si>
    <t>ATMOSPHERIC SCIENCE LETTERS</t>
  </si>
  <si>
    <t>1530-261X</t>
  </si>
  <si>
    <t>ASL</t>
  </si>
  <si>
    <t>ASL2</t>
  </si>
  <si>
    <t>ASTRONOMISCHE NACHRICHTEN</t>
  </si>
  <si>
    <t>1521-3994</t>
  </si>
  <si>
    <t>0004-6337</t>
  </si>
  <si>
    <t>ASNA</t>
  </si>
  <si>
    <t>2228</t>
  </si>
  <si>
    <t>ASSESSMENT UPDATE</t>
  </si>
  <si>
    <t>1536-0725</t>
  </si>
  <si>
    <t>1041-6099</t>
  </si>
  <si>
    <t>AU</t>
  </si>
  <si>
    <t>ASIA-PACIFIC PSYCHIATRY</t>
  </si>
  <si>
    <t>1758-5872</t>
  </si>
  <si>
    <t>1758-5864</t>
  </si>
  <si>
    <t>APPY</t>
  </si>
  <si>
    <t>ASIA-PACIFIC JOURNAL OF FINANCIAL STUDIES</t>
  </si>
  <si>
    <t>2041-6156</t>
  </si>
  <si>
    <t>2041-9945</t>
  </si>
  <si>
    <t>AJFS</t>
  </si>
  <si>
    <t>ASIA-PACIFIC JOURNAL OF CLINICAL ONCOLOGY</t>
  </si>
  <si>
    <t>1743-7563</t>
  </si>
  <si>
    <t>1743-7555</t>
  </si>
  <si>
    <t>AJCO</t>
  </si>
  <si>
    <t>ASIA-PACIFIC JOURNAL OF CHEMICAL ENGINEERING</t>
  </si>
  <si>
    <t>1932-2143</t>
  </si>
  <si>
    <t>1932-2135</t>
  </si>
  <si>
    <t>APJ</t>
  </si>
  <si>
    <t>ASIAN-PACIFIC ECONOMIC LITERATURE</t>
  </si>
  <si>
    <t>1467-8411</t>
  </si>
  <si>
    <t>0818-9935</t>
  </si>
  <si>
    <t>APEL</t>
  </si>
  <si>
    <t>ASIAN SOCIAL WORK AND POLICY REVIEW</t>
  </si>
  <si>
    <t>1753-1411</t>
  </si>
  <si>
    <t>1753-1403</t>
  </si>
  <si>
    <t>ASWP</t>
  </si>
  <si>
    <t>ASIAN POLITICS AND POLICY</t>
  </si>
  <si>
    <t>1943-0787</t>
  </si>
  <si>
    <t>1943-0779</t>
  </si>
  <si>
    <t>ASPP</t>
  </si>
  <si>
    <t>ASIAN JOURNAL OF SOCIAL PSYCHOLOGY</t>
  </si>
  <si>
    <t>1467-839X</t>
  </si>
  <si>
    <t>1367-2223</t>
  </si>
  <si>
    <t>AJSP</t>
  </si>
  <si>
    <t>ASIAN JOURNAL OF ORGANIC CHEMISTRY</t>
  </si>
  <si>
    <t>2193-5815</t>
  </si>
  <si>
    <t>2193-5807</t>
  </si>
  <si>
    <t>AJOC</t>
  </si>
  <si>
    <t>2157</t>
  </si>
  <si>
    <t>ASIAN JOURNAL OF ENDOSCOPIC SURGERY</t>
  </si>
  <si>
    <t>1758-5910</t>
  </si>
  <si>
    <t>1758-5902</t>
  </si>
  <si>
    <t>ASES</t>
  </si>
  <si>
    <t>ASIAN JOURNAL OF CONTROL</t>
  </si>
  <si>
    <t>1934-6093</t>
  </si>
  <si>
    <t>1561-8625</t>
  </si>
  <si>
    <t>ASJC</t>
  </si>
  <si>
    <t>ASIAN ECONOMIC POLICY REVIEW</t>
  </si>
  <si>
    <t>1748-3131</t>
  </si>
  <si>
    <t>1832-8105</t>
  </si>
  <si>
    <t>AEPR</t>
  </si>
  <si>
    <t>ASIAN ECONOMIC JOURNAL</t>
  </si>
  <si>
    <t>1467-8381</t>
  </si>
  <si>
    <t>1351-3958</t>
  </si>
  <si>
    <t>ASEJ</t>
  </si>
  <si>
    <t>ASIA PACIFIC VIEWPOINT</t>
  </si>
  <si>
    <t>1467-8373</t>
  </si>
  <si>
    <t>1360-7456</t>
  </si>
  <si>
    <t>APV</t>
  </si>
  <si>
    <t>ASIA PACIFIC JOURNAL OF HUMAN RESOURCES</t>
  </si>
  <si>
    <t>1744-7941</t>
  </si>
  <si>
    <t>1038-4111</t>
  </si>
  <si>
    <t>APHR</t>
  </si>
  <si>
    <t>ASIA &amp; THE PACIFIC POLICY STUDIES</t>
  </si>
  <si>
    <t>2050-2680</t>
  </si>
  <si>
    <t>APP5</t>
  </si>
  <si>
    <t>ARTIFICIAL ORGANS</t>
  </si>
  <si>
    <t>1525-1594</t>
  </si>
  <si>
    <t>0160-564X</t>
  </si>
  <si>
    <t>AOR</t>
  </si>
  <si>
    <t>ARTHRITIS CARE AND RESEARCH</t>
  </si>
  <si>
    <t>2151-4658</t>
  </si>
  <si>
    <t>2151-464X</t>
  </si>
  <si>
    <t>ACR</t>
  </si>
  <si>
    <t>ARTHRITIS &amp; RHEUMATOLOGY</t>
  </si>
  <si>
    <t>2326-5205</t>
  </si>
  <si>
    <t>2326-5191</t>
  </si>
  <si>
    <t>ART</t>
  </si>
  <si>
    <t>ART HISTORY</t>
  </si>
  <si>
    <t>1467-8365</t>
  </si>
  <si>
    <t>0141-6790</t>
  </si>
  <si>
    <t>AHIS</t>
  </si>
  <si>
    <t>AREA</t>
  </si>
  <si>
    <t>1475-4762</t>
  </si>
  <si>
    <t>0004-0894</t>
  </si>
  <si>
    <t>ARCHIVES OF INSECT BIOCHEMISTRY AND PHYSIOLOGY</t>
  </si>
  <si>
    <t>1520-6327</t>
  </si>
  <si>
    <t>0739-4462</t>
  </si>
  <si>
    <t>ARCH</t>
  </si>
  <si>
    <t>ARCHIV DER PHARMAZIE</t>
  </si>
  <si>
    <t>1521-4184</t>
  </si>
  <si>
    <t>0365-6233</t>
  </si>
  <si>
    <t>ARDP</t>
  </si>
  <si>
    <t>ARCHITECTURAL DESIGN</t>
  </si>
  <si>
    <t>1554-2769</t>
  </si>
  <si>
    <t>0003-8504</t>
  </si>
  <si>
    <t>AD</t>
  </si>
  <si>
    <t>ARCHEOLOGICAL PAPER OF THE AMERICAN ANTHROPOLOGICAL ASSOCIATION</t>
  </si>
  <si>
    <t>1551-8248</t>
  </si>
  <si>
    <t>1551-823X</t>
  </si>
  <si>
    <t>APAA</t>
  </si>
  <si>
    <t>ARCHAEOMETRY</t>
  </si>
  <si>
    <t>1475-4754</t>
  </si>
  <si>
    <t>0003-813X</t>
  </si>
  <si>
    <t>ARCM</t>
  </si>
  <si>
    <t>ARCHAEOLOGY IN OCEANIA</t>
  </si>
  <si>
    <t>1834-4453</t>
  </si>
  <si>
    <t>0728-4896</t>
  </si>
  <si>
    <t>ARCO</t>
  </si>
  <si>
    <t>ARCHAEOLOGICAL PROSPECTION</t>
  </si>
  <si>
    <t>1099-0763</t>
  </si>
  <si>
    <t>1075-2196</t>
  </si>
  <si>
    <t>ARP</t>
  </si>
  <si>
    <t>ARABIAN ARCHAEOLOGY AND EPIGRAPHY</t>
  </si>
  <si>
    <t>1600-0471</t>
  </si>
  <si>
    <t>0905-7196</t>
  </si>
  <si>
    <t>AAE</t>
  </si>
  <si>
    <t>AQUATIC CONSERVATION: MARINE AND FRESHWATER ECOSYSTEMS</t>
  </si>
  <si>
    <t>1099-0755</t>
  </si>
  <si>
    <t>1052-7613</t>
  </si>
  <si>
    <t>AQC</t>
  </si>
  <si>
    <t>AQUACULTURE RESEARCH</t>
  </si>
  <si>
    <t>1365-2109</t>
  </si>
  <si>
    <t>1355-557X</t>
  </si>
  <si>
    <t>ARE</t>
  </si>
  <si>
    <t>AQUACULTURE NUTRITION</t>
  </si>
  <si>
    <t>1365-2095</t>
  </si>
  <si>
    <t>1353-5773</t>
  </si>
  <si>
    <t>ANU</t>
  </si>
  <si>
    <t>APPLIED VEGETATION SCIENCE</t>
  </si>
  <si>
    <t>1654-109X</t>
  </si>
  <si>
    <t>1402-2001</t>
  </si>
  <si>
    <t>AVSC</t>
  </si>
  <si>
    <t>APPLIED STOCHASTIC MODELS IN BUSINESS AND INDUSTRY</t>
  </si>
  <si>
    <t>1526-4025</t>
  </si>
  <si>
    <t>1524-1904</t>
  </si>
  <si>
    <t>ASMB</t>
  </si>
  <si>
    <t>APPLIED PSYCHOLOGY: HEALTH AND WELL-BEING</t>
  </si>
  <si>
    <t>1758-0854</t>
  </si>
  <si>
    <t>1758-0846</t>
  </si>
  <si>
    <t>APHW</t>
  </si>
  <si>
    <t>APPLIED PSYCHOLOGY</t>
  </si>
  <si>
    <t>1464-0597</t>
  </si>
  <si>
    <t>0269-994X</t>
  </si>
  <si>
    <t>APPS</t>
  </si>
  <si>
    <t>APPLIED ORGANOMETALLIC CHEMISTRY</t>
  </si>
  <si>
    <t>1099-0739</t>
  </si>
  <si>
    <t>0268-2605</t>
  </si>
  <si>
    <t>AOC</t>
  </si>
  <si>
    <t>APPLIED COGNITIVE PSYCHOLOGY</t>
  </si>
  <si>
    <t>1099-0720</t>
  </si>
  <si>
    <t>0888-4080</t>
  </si>
  <si>
    <t>ACP</t>
  </si>
  <si>
    <t>APPLICATIONS IN PLANT SCIENCES</t>
  </si>
  <si>
    <t>2168-0450</t>
  </si>
  <si>
    <t>APS3</t>
  </si>
  <si>
    <t>APMIS</t>
  </si>
  <si>
    <t>1600-0463</t>
  </si>
  <si>
    <t>0903-4641</t>
  </si>
  <si>
    <t>APM</t>
  </si>
  <si>
    <t>AORN JOURNAL</t>
  </si>
  <si>
    <t>1878-0369</t>
  </si>
  <si>
    <t>0001-2092</t>
  </si>
  <si>
    <t>AORN</t>
  </si>
  <si>
    <t>ANZ JOURNAL OF SURGERY</t>
  </si>
  <si>
    <t>1445-2197</t>
  </si>
  <si>
    <t>1445-1433</t>
  </si>
  <si>
    <t>ANS</t>
  </si>
  <si>
    <t>ANTIPODE</t>
  </si>
  <si>
    <t>1467-8330</t>
  </si>
  <si>
    <t>0066-4812</t>
  </si>
  <si>
    <t>ANTI</t>
  </si>
  <si>
    <t>ANTHROPOLOGY TODAY</t>
  </si>
  <si>
    <t>1467-8322</t>
  </si>
  <si>
    <t>0268-540X</t>
  </si>
  <si>
    <t>ANTH</t>
  </si>
  <si>
    <t>ANTHROPOLOGY OF WORK REVIEW</t>
  </si>
  <si>
    <t>1548-1417</t>
  </si>
  <si>
    <t>0883-024X</t>
  </si>
  <si>
    <t>AWR</t>
  </si>
  <si>
    <t>ANTHROPOLOGY OF CONSCIOUSNESS</t>
  </si>
  <si>
    <t>1556-3537</t>
  </si>
  <si>
    <t>1053-4202</t>
  </si>
  <si>
    <t>ANOC</t>
  </si>
  <si>
    <t>ANTHROPOLOGY &amp; HUMANISM</t>
  </si>
  <si>
    <t>1548-1409</t>
  </si>
  <si>
    <t>1559-9167</t>
  </si>
  <si>
    <t>ANHU</t>
  </si>
  <si>
    <t>ANTHROPOLOGY &amp; EDUCATION QUARTERLY</t>
  </si>
  <si>
    <t>1548-1492</t>
  </si>
  <si>
    <t>0161-7761</t>
  </si>
  <si>
    <t>AEQ</t>
  </si>
  <si>
    <t>ANNALS OF THE NEW YORK ACADEMY OF SCIENCES</t>
  </si>
  <si>
    <t>1749-6632</t>
  </si>
  <si>
    <t>0077-8923</t>
  </si>
  <si>
    <t>NYAS</t>
  </si>
  <si>
    <t>ANNALS OF PUBLIC AND COOPERATIVE ECONOMICS</t>
  </si>
  <si>
    <t>1467-8292</t>
  </si>
  <si>
    <t>1370-4788</t>
  </si>
  <si>
    <t>APCE</t>
  </si>
  <si>
    <t>ANNALS OF NONINVASIVE ELECTROCARDIOLOGY</t>
  </si>
  <si>
    <t>1542-474X</t>
  </si>
  <si>
    <t>1082-720X</t>
  </si>
  <si>
    <t>ANEC</t>
  </si>
  <si>
    <t>ANNALS OF NEUROLOGY</t>
  </si>
  <si>
    <t>1531-8249</t>
  </si>
  <si>
    <t>0364-5134</t>
  </si>
  <si>
    <t>ANA</t>
  </si>
  <si>
    <t>ANNALS OF HUMAN GENETICS</t>
  </si>
  <si>
    <t>1469-1809</t>
  </si>
  <si>
    <t>0003-4800</t>
  </si>
  <si>
    <t>AHG</t>
  </si>
  <si>
    <t>ANNALS OF CLINICAL AND TRANSLATIONAL NEUROLOGY</t>
  </si>
  <si>
    <t>2328-9503</t>
  </si>
  <si>
    <t>ACN3</t>
  </si>
  <si>
    <t>ANNALS OF APPLIED BIOLOGY</t>
  </si>
  <si>
    <t>1744-7348</t>
  </si>
  <si>
    <t>0003-4746</t>
  </si>
  <si>
    <t>AAB</t>
  </si>
  <si>
    <t>ANNALS OF ANTHROPOLOGICAL PRACTICE</t>
  </si>
  <si>
    <t>2153-9588</t>
  </si>
  <si>
    <t>2153-957X</t>
  </si>
  <si>
    <t>NAPA</t>
  </si>
  <si>
    <t>ANNALEN DER PHYSIK</t>
  </si>
  <si>
    <t>1521-3889</t>
  </si>
  <si>
    <t>0003-3804</t>
  </si>
  <si>
    <t>ANDP</t>
  </si>
  <si>
    <t>2257</t>
  </si>
  <si>
    <t>ANIMAL SCIENCE JOURNAL</t>
  </si>
  <si>
    <t>1740-0929</t>
  </si>
  <si>
    <t>1344-3941</t>
  </si>
  <si>
    <t>ASJ</t>
  </si>
  <si>
    <t>ANIMAL MODELS AND EXPERIMENTAL MEDICINE</t>
  </si>
  <si>
    <t>2576-2095</t>
  </si>
  <si>
    <t>AME2</t>
  </si>
  <si>
    <t>ANIMAL GENETICS</t>
  </si>
  <si>
    <t>1365-2052</t>
  </si>
  <si>
    <t>0268-9146</t>
  </si>
  <si>
    <t>AGE</t>
  </si>
  <si>
    <t>ANIMAL CONSERVATION</t>
  </si>
  <si>
    <t>1469-1795</t>
  </si>
  <si>
    <t>1367-9430</t>
  </si>
  <si>
    <t>ACV</t>
  </si>
  <si>
    <t>ANGEWANDTE CHEMIE INTERNATIONAL EDITION</t>
  </si>
  <si>
    <t>1521-3773</t>
  </si>
  <si>
    <t>1433-7851</t>
  </si>
  <si>
    <t>ANIE</t>
  </si>
  <si>
    <t>2002</t>
  </si>
  <si>
    <t>ANGEWANDTE CHEMIE</t>
  </si>
  <si>
    <t>1521-3757</t>
  </si>
  <si>
    <t>0044-8249</t>
  </si>
  <si>
    <t>ANGE</t>
  </si>
  <si>
    <t>2001</t>
  </si>
  <si>
    <t>ANDROLOGY</t>
  </si>
  <si>
    <t>2047-2927</t>
  </si>
  <si>
    <t>2047-2919</t>
  </si>
  <si>
    <t>ANDR</t>
  </si>
  <si>
    <t>ANDROLOGIA</t>
  </si>
  <si>
    <t>1439-0272</t>
  </si>
  <si>
    <t>0303-4569</t>
  </si>
  <si>
    <t>AND</t>
  </si>
  <si>
    <t>ANATOMICAL SCIENCES EDUCATION</t>
  </si>
  <si>
    <t>1935-9780</t>
  </si>
  <si>
    <t>1935-9772</t>
  </si>
  <si>
    <t>ASE</t>
  </si>
  <si>
    <t>ANATOMIA, HISTOLOGIA, EMBRYOLOGIA</t>
  </si>
  <si>
    <t>1439-0264</t>
  </si>
  <si>
    <t>0340-2096</t>
  </si>
  <si>
    <t>AHE</t>
  </si>
  <si>
    <t>ANALYTICAL SCIENCE ADVANCES</t>
  </si>
  <si>
    <t>2628-5452</t>
  </si>
  <si>
    <t>ANSA</t>
  </si>
  <si>
    <t>E408</t>
  </si>
  <si>
    <t>ANALYTIC PHILOSOPHY</t>
  </si>
  <si>
    <t>2153-960X</t>
  </si>
  <si>
    <t>2153-9596</t>
  </si>
  <si>
    <t>PHIB</t>
  </si>
  <si>
    <t>ANALYSES OF SOCIAL ISSUES &amp; PUBLIC POLICY</t>
  </si>
  <si>
    <t>1530-2415</t>
  </si>
  <si>
    <t>1529-7489</t>
  </si>
  <si>
    <t>ASAP</t>
  </si>
  <si>
    <t>ANAESTHESIA REPORTS</t>
  </si>
  <si>
    <t>2637-3726</t>
  </si>
  <si>
    <t>ANR3</t>
  </si>
  <si>
    <t>ANAESTHESIA</t>
  </si>
  <si>
    <t>1365-2044</t>
  </si>
  <si>
    <t>0003-2409</t>
  </si>
  <si>
    <t>ANAE</t>
  </si>
  <si>
    <t>AMERICAN JOURNAL OF TRANSPLANTATION</t>
  </si>
  <si>
    <t>1600-6143</t>
  </si>
  <si>
    <t>1600-6135</t>
  </si>
  <si>
    <t>AJT</t>
  </si>
  <si>
    <t>AMERICAN JOURNAL OF REPRODUCTIVE IMMUNOLOGY</t>
  </si>
  <si>
    <t>1600-0897</t>
  </si>
  <si>
    <t>1046-7408</t>
  </si>
  <si>
    <t>AJI</t>
  </si>
  <si>
    <t>AMERICAN JOURNAL OF PRIMATOLOGY</t>
  </si>
  <si>
    <t>1098-2345</t>
  </si>
  <si>
    <t>0275-2565</t>
  </si>
  <si>
    <t>AJP</t>
  </si>
  <si>
    <t>AMERICAN JOURNAL OF POLITICAL SCIENCE</t>
  </si>
  <si>
    <t>1540-5907</t>
  </si>
  <si>
    <t>0092-5853</t>
  </si>
  <si>
    <t>AJPS</t>
  </si>
  <si>
    <t>AMERICAN JOURNAL OF PHYSICAL ANTHROPOLOGY</t>
  </si>
  <si>
    <t>1096-8644</t>
  </si>
  <si>
    <t>0002-9483</t>
  </si>
  <si>
    <t>AJPA</t>
  </si>
  <si>
    <t>AMERICAN JOURNAL OF MEDICAL GENETICS PART C:SEMINARS IN MEDICAL GENETICS</t>
  </si>
  <si>
    <t>1552-4876</t>
  </si>
  <si>
    <t>1552-4868</t>
  </si>
  <si>
    <t>AJMC</t>
  </si>
  <si>
    <t>AMERICAN JOURNAL OF MEDICAL GENETICS PART B:NEUROPSYCHIATRIC GENETICS</t>
  </si>
  <si>
    <t>1552-485X</t>
  </si>
  <si>
    <t>1552-4841</t>
  </si>
  <si>
    <t>AJMB</t>
  </si>
  <si>
    <t>AMERICAN JOURNAL OF MEDICAL GENETICS PART A</t>
  </si>
  <si>
    <t>1552-4833</t>
  </si>
  <si>
    <t>1552-4825</t>
  </si>
  <si>
    <t>AJMG</t>
  </si>
  <si>
    <t>AMERICAN JOURNAL OF INDUSTRIAL MEDICINE</t>
  </si>
  <si>
    <t>1097-0274</t>
  </si>
  <si>
    <t>0271-3586</t>
  </si>
  <si>
    <t>AJIM</t>
  </si>
  <si>
    <t>AMERICAN JOURNAL OF HUMAN BIOLOGY</t>
  </si>
  <si>
    <t>1520-6300</t>
  </si>
  <si>
    <t>1042-0533</t>
  </si>
  <si>
    <t>AJHB</t>
  </si>
  <si>
    <t>AMERICAN JOURNAL OF HEMATOLOGY</t>
  </si>
  <si>
    <t>1096-8652</t>
  </si>
  <si>
    <t>0361-8609</t>
  </si>
  <si>
    <t>AJH</t>
  </si>
  <si>
    <t>AMERICAN JOURNAL OF ECONOMICS AND SOCIOLOGY</t>
  </si>
  <si>
    <t>1536-7150</t>
  </si>
  <si>
    <t>0002-9246</t>
  </si>
  <si>
    <t>AJES</t>
  </si>
  <si>
    <t>AMERICAN JOURNAL OF COMMUNITY PSYCHOLOGY</t>
  </si>
  <si>
    <t>1573-2770</t>
  </si>
  <si>
    <t>0091-0562</t>
  </si>
  <si>
    <t>AJCP</t>
  </si>
  <si>
    <t>AMERICAN JOURNAL OF BOTANY</t>
  </si>
  <si>
    <t>1537-2197</t>
  </si>
  <si>
    <t>AJB2</t>
  </si>
  <si>
    <t>AMERICAN ETHNOLOGIST</t>
  </si>
  <si>
    <t>1548-1425</t>
  </si>
  <si>
    <t>0094-0496</t>
  </si>
  <si>
    <t>AMET</t>
  </si>
  <si>
    <t>AMERICAN BUSINESS LAW JOURNAL</t>
  </si>
  <si>
    <t>1744-1714</t>
  </si>
  <si>
    <t>0002-7766</t>
  </si>
  <si>
    <t>ABLJ</t>
  </si>
  <si>
    <t>AMERICAN ANTHROPOLOGIST</t>
  </si>
  <si>
    <t>1548-1433</t>
  </si>
  <si>
    <t>0002-7294</t>
  </si>
  <si>
    <t>AMAN</t>
  </si>
  <si>
    <t>ALTERNATIVES TO THE HIGH COST OF LITIGATION</t>
  </si>
  <si>
    <t>1549-4381</t>
  </si>
  <si>
    <t>1549-4373</t>
  </si>
  <si>
    <t>ALT</t>
  </si>
  <si>
    <t>ALLERGY</t>
  </si>
  <si>
    <t>1398-9995</t>
  </si>
  <si>
    <t>0105-4538</t>
  </si>
  <si>
    <t>ALL</t>
  </si>
  <si>
    <t>ALIMENTARY PHARMACOLOGY &amp; THERAPEUTICS</t>
  </si>
  <si>
    <t>1365-2036</t>
  </si>
  <si>
    <t>0269-2813</t>
  </si>
  <si>
    <t>APT</t>
  </si>
  <si>
    <t>ALCOHOLISM AND DRUG ABUSE WEEKLY</t>
  </si>
  <si>
    <t>1556-7591</t>
  </si>
  <si>
    <t>1042-1394</t>
  </si>
  <si>
    <t>ADAW</t>
  </si>
  <si>
    <t>ALCOHOLISM</t>
  </si>
  <si>
    <t>1530-0277</t>
  </si>
  <si>
    <t>0145-6008</t>
  </si>
  <si>
    <t>ACER</t>
  </si>
  <si>
    <t>AICHE JOURNAL</t>
  </si>
  <si>
    <t>1547-5905</t>
  </si>
  <si>
    <t>0001-1541</t>
  </si>
  <si>
    <t>AIC</t>
  </si>
  <si>
    <t>AGU ADVANCES</t>
  </si>
  <si>
    <t>2576-604X</t>
  </si>
  <si>
    <t>AGA2</t>
  </si>
  <si>
    <t>AGRICULTURAL ECONOMICS</t>
  </si>
  <si>
    <t>1574-0862</t>
  </si>
  <si>
    <t>0169-5150</t>
  </si>
  <si>
    <t>AGEC</t>
  </si>
  <si>
    <t>AGRICULTURAL AND FOREST ENTOMOLOGY</t>
  </si>
  <si>
    <t>1461-9563</t>
  </si>
  <si>
    <t>1461-9555</t>
  </si>
  <si>
    <t>AFE</t>
  </si>
  <si>
    <t>AGRIBUSINESS : AN INTERNATIONAL JOURNAL</t>
  </si>
  <si>
    <t>1520-6297</t>
  </si>
  <si>
    <t>0742-4477</t>
  </si>
  <si>
    <t>AGR</t>
  </si>
  <si>
    <t>AGING MEDICINE</t>
  </si>
  <si>
    <t>2475-0360</t>
  </si>
  <si>
    <t>AGM3</t>
  </si>
  <si>
    <t>AGM2</t>
  </si>
  <si>
    <t>AGING CELL</t>
  </si>
  <si>
    <t>1474-9726</t>
  </si>
  <si>
    <t>1474-9718</t>
  </si>
  <si>
    <t>ACEL</t>
  </si>
  <si>
    <t>AGGRESSIVE BEHAVIOR</t>
  </si>
  <si>
    <t>1098-2337</t>
  </si>
  <si>
    <t>0096-140X</t>
  </si>
  <si>
    <t>AB</t>
  </si>
  <si>
    <t>AFRICAN JOURNAL OF ECOLOGY</t>
  </si>
  <si>
    <t>1365-2028</t>
  </si>
  <si>
    <t>0141-6707</t>
  </si>
  <si>
    <t>AJE</t>
  </si>
  <si>
    <t>AFRICAN DEVELOPMENT REVIEW</t>
  </si>
  <si>
    <t>1467-8268</t>
  </si>
  <si>
    <t>1017-6772</t>
  </si>
  <si>
    <t>AFDR</t>
  </si>
  <si>
    <t>AFRICA RESEARCH BULLETIN: POLITICAL, SOCIAL AND CULTURAL SERIES</t>
  </si>
  <si>
    <t>1467-825X</t>
  </si>
  <si>
    <t>0001-9844</t>
  </si>
  <si>
    <t>ARBP</t>
  </si>
  <si>
    <t>AFRICA RESEARCH BULLETIN: ECONOMIC, FINANCIAL AND TECHNICAL SERIES</t>
  </si>
  <si>
    <t>1467-6346</t>
  </si>
  <si>
    <t>0001-9852</t>
  </si>
  <si>
    <t>ARBE</t>
  </si>
  <si>
    <t>ADVANCES IN CELL AND GENE THERAPY</t>
  </si>
  <si>
    <t>2573-8461</t>
  </si>
  <si>
    <t>ACG2</t>
  </si>
  <si>
    <t>ADVANCED THERAPEUTICS</t>
  </si>
  <si>
    <t>2366-3987</t>
  </si>
  <si>
    <t>ADTP</t>
  </si>
  <si>
    <t>E313</t>
  </si>
  <si>
    <t>ADVANCED SYNTHESIS &amp; CATALYSIS</t>
  </si>
  <si>
    <t>1615-4169</t>
  </si>
  <si>
    <t>1615-4150</t>
  </si>
  <si>
    <t>ADSC</t>
  </si>
  <si>
    <t>2258</t>
  </si>
  <si>
    <t>ADVANCED SCIENCE</t>
  </si>
  <si>
    <t>2198-3844</t>
  </si>
  <si>
    <t>ADVS</t>
  </si>
  <si>
    <t>E749</t>
  </si>
  <si>
    <t>ADVANCED QUANTUM TECHNOLOGIES</t>
  </si>
  <si>
    <t>2511-9044</t>
  </si>
  <si>
    <t>QUTE</t>
  </si>
  <si>
    <t>E820</t>
  </si>
  <si>
    <t>ADVANCED MATERIALS</t>
  </si>
  <si>
    <t>1521-4095</t>
  </si>
  <si>
    <t>0935-9648</t>
  </si>
  <si>
    <t>ADMA</t>
  </si>
  <si>
    <t>2089</t>
  </si>
  <si>
    <t>ADVANCED INTELLIGENT SYSTEMS</t>
  </si>
  <si>
    <t>2640-4567</t>
  </si>
  <si>
    <t>AISY</t>
  </si>
  <si>
    <t>E501</t>
  </si>
  <si>
    <t>ADVANCED HEALTHCARE MATERIALS</t>
  </si>
  <si>
    <t>2192-2659</t>
  </si>
  <si>
    <t>2192-2640</t>
  </si>
  <si>
    <t>AHM</t>
  </si>
  <si>
    <t>2087</t>
  </si>
  <si>
    <t>ADVANCED FUNCTIONAL MATERIALS</t>
  </si>
  <si>
    <t>1616-3028</t>
  </si>
  <si>
    <t>1616-301X</t>
  </si>
  <si>
    <t>ADFM</t>
  </si>
  <si>
    <t>2126</t>
  </si>
  <si>
    <t>ADVANCED ENGINEERING MATERIALS</t>
  </si>
  <si>
    <t>1527-2648</t>
  </si>
  <si>
    <t>1438-1656</t>
  </si>
  <si>
    <t>ADEM</t>
  </si>
  <si>
    <t>2266</t>
  </si>
  <si>
    <t>ADVANCED ENERGY MATERIALS</t>
  </si>
  <si>
    <t>1614-6840</t>
  </si>
  <si>
    <t>1614-6832</t>
  </si>
  <si>
    <t>AENM</t>
  </si>
  <si>
    <t>2528</t>
  </si>
  <si>
    <t>ADVANCED CONTROL FOR APPLICATIONS</t>
  </si>
  <si>
    <t>2578-0727</t>
  </si>
  <si>
    <t>ADC2</t>
  </si>
  <si>
    <t>ADULTSPAN JOURNAL</t>
  </si>
  <si>
    <t>2161-0029</t>
  </si>
  <si>
    <t>1524-6817</t>
  </si>
  <si>
    <t>ADSP</t>
  </si>
  <si>
    <t>ADDICTION BIOLOGY</t>
  </si>
  <si>
    <t>1369-1600</t>
  </si>
  <si>
    <t>1355-6215</t>
  </si>
  <si>
    <t>ADB</t>
  </si>
  <si>
    <t>ADDICTION</t>
  </si>
  <si>
    <t>1360-0443</t>
  </si>
  <si>
    <t>0965-2140</t>
  </si>
  <si>
    <t>ADD</t>
  </si>
  <si>
    <t>ACUTE MEDICINE &amp; SURGERY</t>
  </si>
  <si>
    <t>2052-8817</t>
  </si>
  <si>
    <t>AMS2</t>
  </si>
  <si>
    <t>ACTA ZOOLOGICA</t>
  </si>
  <si>
    <t>1463-6395</t>
  </si>
  <si>
    <t>0001-7272</t>
  </si>
  <si>
    <t>AZO</t>
  </si>
  <si>
    <t>ACTA PSYCHIATRICA SCANDINAVICA</t>
  </si>
  <si>
    <t>1600-0447</t>
  </si>
  <si>
    <t>0001-690X</t>
  </si>
  <si>
    <t>ACPS</t>
  </si>
  <si>
    <t>ACTA PHYSIOLOGICA</t>
  </si>
  <si>
    <t>1748-1716</t>
  </si>
  <si>
    <t>1748-1708</t>
  </si>
  <si>
    <t>APHA</t>
  </si>
  <si>
    <t>ACTA PAEDIATRICA</t>
  </si>
  <si>
    <t>1651-2227</t>
  </si>
  <si>
    <t>0803-5253</t>
  </si>
  <si>
    <t>APA</t>
  </si>
  <si>
    <t>ACTA OPHTHALMOLOGICA</t>
  </si>
  <si>
    <t>1755-3768</t>
  </si>
  <si>
    <t>1755-375X</t>
  </si>
  <si>
    <t>AOS</t>
  </si>
  <si>
    <t>ACTA OBSTETRICIA ET GYNECOLOGICA SCANDINAVICA</t>
  </si>
  <si>
    <t>1600-0412</t>
  </si>
  <si>
    <t>0001-6349</t>
  </si>
  <si>
    <t>AOGS</t>
  </si>
  <si>
    <t>ACTA NEUROLOGICA SCANDINAVICA</t>
  </si>
  <si>
    <t>1600-0404</t>
  </si>
  <si>
    <t>0001-6314</t>
  </si>
  <si>
    <t>ANE</t>
  </si>
  <si>
    <t>ACTA GEOLOGICA SINICA (ENGLISH EDITION)</t>
  </si>
  <si>
    <t>1755-6724</t>
  </si>
  <si>
    <t>1000-9515</t>
  </si>
  <si>
    <t>ACGS</t>
  </si>
  <si>
    <t>ACTA ARCHAEOLOGICA</t>
  </si>
  <si>
    <t>1600-0390</t>
  </si>
  <si>
    <t>0065-101X</t>
  </si>
  <si>
    <t>AAR</t>
  </si>
  <si>
    <t>ACTA ANAESTHESIOLOGICA SCANDINAVICA</t>
  </si>
  <si>
    <t>1399-6576</t>
  </si>
  <si>
    <t>0001-5172</t>
  </si>
  <si>
    <t>AAS</t>
  </si>
  <si>
    <t>ACR OPEN RHEUMATOLOGY</t>
  </si>
  <si>
    <t>2578-5745</t>
  </si>
  <si>
    <t>ACR2</t>
  </si>
  <si>
    <t>ACCOUNTING PERSPECTIVES</t>
  </si>
  <si>
    <t>1911-3838</t>
  </si>
  <si>
    <t>1911-382X</t>
  </si>
  <si>
    <t>APR</t>
  </si>
  <si>
    <t>ACCOUNTING &amp; FINANCE</t>
  </si>
  <si>
    <t>1467-629X</t>
  </si>
  <si>
    <t>0810-5391</t>
  </si>
  <si>
    <t>ACFI</t>
  </si>
  <si>
    <t>ACADEMIC EMERGENCY MEDICINE</t>
  </si>
  <si>
    <t>1553-2712</t>
  </si>
  <si>
    <t>1069-6563</t>
  </si>
  <si>
    <t>ACEM</t>
  </si>
  <si>
    <t>ABACUS</t>
  </si>
  <si>
    <t>1467-6281</t>
  </si>
  <si>
    <t>0001-3072</t>
  </si>
  <si>
    <t>ABAC</t>
  </si>
  <si>
    <t>METHODS IN ECOLOGY AND EVOLUTION</t>
  </si>
  <si>
    <t>2041-210X</t>
  </si>
  <si>
    <t>MEE3</t>
  </si>
  <si>
    <t>ADVANCED OPTICAL MATERIALS</t>
  </si>
  <si>
    <t>2195-1071</t>
  </si>
  <si>
    <t>ADOM</t>
  </si>
  <si>
    <t>E298</t>
  </si>
  <si>
    <t>CHEMISTRYSELECT</t>
  </si>
  <si>
    <t>2365-6549</t>
  </si>
  <si>
    <t>SLCT</t>
  </si>
  <si>
    <t>E766</t>
  </si>
  <si>
    <t>CHEMPHOTOCHEM</t>
  </si>
  <si>
    <t>2367-0932</t>
  </si>
  <si>
    <t>CPTC</t>
  </si>
  <si>
    <t>E768</t>
  </si>
  <si>
    <t>CHEMELECTROCHEM</t>
  </si>
  <si>
    <t>2196-0216</t>
  </si>
  <si>
    <t>CELC</t>
  </si>
  <si>
    <t>E701</t>
  </si>
  <si>
    <t>CHEMPLUSCHEM</t>
  </si>
  <si>
    <t>2192-6506</t>
  </si>
  <si>
    <t>CPLU</t>
  </si>
  <si>
    <t>E688</t>
  </si>
  <si>
    <t>ADVANCED MATERIALS INTERFACES</t>
  </si>
  <si>
    <t>2196-7350</t>
  </si>
  <si>
    <t>ADMI</t>
  </si>
  <si>
    <t>E706</t>
  </si>
  <si>
    <t>SOCIAL AND PERSONALITY PSYCHOLOGY COMPASS</t>
  </si>
  <si>
    <t>1751-9004</t>
  </si>
  <si>
    <t>SPC3</t>
  </si>
  <si>
    <t>HISTORY COMPASS</t>
  </si>
  <si>
    <t>1478-0542</t>
  </si>
  <si>
    <t>HIC3</t>
  </si>
  <si>
    <t>ADVANCED ELECTRONIC MATERIALS</t>
  </si>
  <si>
    <t>2199-160X</t>
  </si>
  <si>
    <t>AELM</t>
  </si>
  <si>
    <t>E707</t>
  </si>
  <si>
    <t>PHILOSOPHY COMPASS</t>
  </si>
  <si>
    <t>1747-9991</t>
  </si>
  <si>
    <t>PHC3</t>
  </si>
  <si>
    <t>ADVANCED MATERIALS TECHNOLOGIES</t>
  </si>
  <si>
    <t>2365-709X</t>
  </si>
  <si>
    <t>ADMT</t>
  </si>
  <si>
    <t>E767</t>
  </si>
  <si>
    <t>PROCEEDINGS OF THE AMERICAN SOCIETY FOR INFORMATION SCIENCE &amp; TECHNOLOGY</t>
  </si>
  <si>
    <t>2373-9231</t>
  </si>
  <si>
    <t>0044-7870</t>
  </si>
  <si>
    <t>PRA2</t>
  </si>
  <si>
    <t>SOCIOLOGY COMPASS</t>
  </si>
  <si>
    <t>1751-9020</t>
  </si>
  <si>
    <t>SOC4</t>
  </si>
  <si>
    <t>ADVANCED BIOSYSTEMS</t>
  </si>
  <si>
    <t>2366-7478</t>
  </si>
  <si>
    <t>ADBI</t>
  </si>
  <si>
    <t>E771</t>
  </si>
  <si>
    <t>LITERATURE COMPASS</t>
  </si>
  <si>
    <t>1741-4113</t>
  </si>
  <si>
    <t>LIC3</t>
  </si>
  <si>
    <t>CHEMNANOMAT CHEMISTRY OF NANOMATERIALS FOR ENERGY, BIOLOGY</t>
  </si>
  <si>
    <t>2199-692X</t>
  </si>
  <si>
    <t>CNMA</t>
  </si>
  <si>
    <t>E761</t>
  </si>
  <si>
    <t>PROCEEDINGS IN APPLIED MATHEMATICS &amp; MECHANICS  </t>
  </si>
  <si>
    <t>1617-7061</t>
  </si>
  <si>
    <t>PAMM</t>
  </si>
  <si>
    <t>2130</t>
  </si>
  <si>
    <t>LANGUAGE &amp; LINGUISTICS COMPASS</t>
  </si>
  <si>
    <t>1749-818X</t>
  </si>
  <si>
    <t>LNC3</t>
  </si>
  <si>
    <t>BULLETIN OF THE KOREAN CHEMICAL SOCIETY</t>
  </si>
  <si>
    <t>1229-5949</t>
  </si>
  <si>
    <t>BKCS</t>
  </si>
  <si>
    <t>E762</t>
  </si>
  <si>
    <t>PEPTIDE SCIENCE</t>
  </si>
  <si>
    <t>2475-8817</t>
  </si>
  <si>
    <t>PEP2</t>
  </si>
  <si>
    <t>INTEGRATIVE ZOOLOGY</t>
  </si>
  <si>
    <t>1749-4877</t>
  </si>
  <si>
    <t>1749-4869</t>
  </si>
  <si>
    <t>INZ2</t>
  </si>
  <si>
    <t>ACTA CRYSTALLOGRAPHICA SECTION D: STRUCTURAL BIOLOGY</t>
  </si>
  <si>
    <t>2059-7983</t>
  </si>
  <si>
    <t>0907-4449</t>
  </si>
  <si>
    <t>AYD</t>
  </si>
  <si>
    <t>ENVIRONMENTAL MICROBIOLOGY REPORTS</t>
  </si>
  <si>
    <t>1758-2229</t>
  </si>
  <si>
    <t>EMI4</t>
  </si>
  <si>
    <t>SMALL METHODS</t>
  </si>
  <si>
    <t>2366-9608</t>
  </si>
  <si>
    <t>SMTD</t>
  </si>
  <si>
    <t>E770</t>
  </si>
  <si>
    <t>ACTA CRYSTALLOGRAPHICA SECTION C</t>
  </si>
  <si>
    <t>2053-2296</t>
  </si>
  <si>
    <t>0108-2701</t>
  </si>
  <si>
    <t>AYC</t>
  </si>
  <si>
    <t>MOVEMENT DISORDERS CLINICAL PRACTICE</t>
  </si>
  <si>
    <t>2330-1619</t>
  </si>
  <si>
    <t>MDC3</t>
  </si>
  <si>
    <t>JOURNAL OF APPLIED CRYSTALLOGRAPHY</t>
  </si>
  <si>
    <t>1600-5767</t>
  </si>
  <si>
    <t>0021-8898</t>
  </si>
  <si>
    <t>JCR</t>
  </si>
  <si>
    <t>ADVANCED THEORY AND SIMULATIONS</t>
  </si>
  <si>
    <t>2513-0390</t>
  </si>
  <si>
    <t>ADTS</t>
  </si>
  <si>
    <t>E343</t>
  </si>
  <si>
    <t>BIRTH DEFECTS RESEARCH</t>
  </si>
  <si>
    <t>2472-1727</t>
  </si>
  <si>
    <t>1542-0752</t>
  </si>
  <si>
    <t>BDR2</t>
  </si>
  <si>
    <t>BDR</t>
  </si>
  <si>
    <t>CURRENT PROTOCOLS IN MOUSE BIOLOGY</t>
  </si>
  <si>
    <t>2161-2617</t>
  </si>
  <si>
    <t>CPMO</t>
  </si>
  <si>
    <t>CURRENT PROTOCOLS IN CHEMICAL BIOLOGY</t>
  </si>
  <si>
    <t>2160-4762</t>
  </si>
  <si>
    <t>CPCH</t>
  </si>
  <si>
    <t>THE ELECTRONIC JOURNAL OF INFORMATION SYSTEMS IN DEVELOPING COUNTRIES</t>
  </si>
  <si>
    <t>1681-4835</t>
  </si>
  <si>
    <t>ISD2</t>
  </si>
  <si>
    <t>POLICY &amp; INTERNET</t>
  </si>
  <si>
    <t>1944-2866</t>
  </si>
  <si>
    <t>POI3</t>
  </si>
  <si>
    <t>ACTA CRYSTALLOGRAPHICA SECTION B</t>
  </si>
  <si>
    <t>2052-5206</t>
  </si>
  <si>
    <t>2052-5192</t>
  </si>
  <si>
    <t>AYB</t>
  </si>
  <si>
    <t>LIMNOLOGY &amp; OCEANOGRAPHY: METHODS</t>
  </si>
  <si>
    <t>1541-5856</t>
  </si>
  <si>
    <t>LOM3</t>
  </si>
  <si>
    <t>SOLAR RRL</t>
  </si>
  <si>
    <t>2367-198X</t>
  </si>
  <si>
    <t>SOLR</t>
  </si>
  <si>
    <t>E772</t>
  </si>
  <si>
    <t>STAT</t>
  </si>
  <si>
    <t>2049-1573</t>
  </si>
  <si>
    <t>STA4</t>
  </si>
  <si>
    <t>REGIONAL SCIENCE POLICY AND PRACTICE</t>
  </si>
  <si>
    <t>1757-7802</t>
  </si>
  <si>
    <t>RSP3</t>
  </si>
  <si>
    <t>GEOGRAPHY COMPASS</t>
  </si>
  <si>
    <t>1749-8198</t>
  </si>
  <si>
    <t>GEC3</t>
  </si>
  <si>
    <t>GEOCHEMISTRY, GEOPHYSICS, GEOSYSTEMS</t>
  </si>
  <si>
    <t>1525-2027</t>
  </si>
  <si>
    <t>GGGE</t>
  </si>
  <si>
    <t>GGG3</t>
  </si>
  <si>
    <t>ACTA CRYSTALLOGRAPHICA SECTION F</t>
  </si>
  <si>
    <t>2053-230X</t>
  </si>
  <si>
    <t>1744-3091</t>
  </si>
  <si>
    <t>AYF</t>
  </si>
  <si>
    <t>AYF2</t>
  </si>
  <si>
    <t>REVIEW OF EDUCATION</t>
  </si>
  <si>
    <t>2049-6613</t>
  </si>
  <si>
    <t>REV3</t>
  </si>
  <si>
    <t>CLINICAL AND EXPERIMENTAL NEUROIMMUNOLOGY</t>
  </si>
  <si>
    <t>1759-1961</t>
  </si>
  <si>
    <t>CEN3</t>
  </si>
  <si>
    <t>JOURNAL OF SYNCHROTRON RADIATION</t>
  </si>
  <si>
    <t>1600-5775</t>
  </si>
  <si>
    <t>0909-0495</t>
  </si>
  <si>
    <t>JSY</t>
  </si>
  <si>
    <t>JOURNAL OF RESEARCH IN SPECIAL EDUCATIONAL NEEDS</t>
  </si>
  <si>
    <t>1471-3802</t>
  </si>
  <si>
    <t>JRS3</t>
  </si>
  <si>
    <t>INTERNATIONAL TRANSACTIONS ON ELECTRICAL ENERGY SYSTEMS</t>
  </si>
  <si>
    <t>2050-7038</t>
  </si>
  <si>
    <t>1430-144X</t>
  </si>
  <si>
    <t>ETEP</t>
  </si>
  <si>
    <t>CURRENT PROTOCOLS IN PLANT BIOLOGY</t>
  </si>
  <si>
    <t>2379-8068</t>
  </si>
  <si>
    <t>CPPB</t>
  </si>
  <si>
    <t>ADVANCED SUSTAINABLE SYSTEMS</t>
  </si>
  <si>
    <t>2366-7486</t>
  </si>
  <si>
    <t>ADSU</t>
  </si>
  <si>
    <t>E769</t>
  </si>
  <si>
    <t>ACTA CRYSTALLOGRAPHICA SECTION A</t>
  </si>
  <si>
    <t>2053-2733</t>
  </si>
  <si>
    <t>0108-7673</t>
  </si>
  <si>
    <t>AYA</t>
  </si>
  <si>
    <t>TRANSLATIONAL SPORTS MEDICINE</t>
  </si>
  <si>
    <t>2573-8488</t>
  </si>
  <si>
    <t>TSM2</t>
  </si>
  <si>
    <t>NEW HORIZONS IN ADULT EDUCATION AND HUMAN RESOURCE DEVELOPMENT</t>
  </si>
  <si>
    <t>1939-4225</t>
  </si>
  <si>
    <t>NHA3</t>
  </si>
  <si>
    <t>CE/PAPERS</t>
  </si>
  <si>
    <t>2509-7075</t>
  </si>
  <si>
    <t>CEPA</t>
  </si>
  <si>
    <t>E774</t>
  </si>
  <si>
    <t>THOUGHT: A JOURNAL OF PHILOSOPHY</t>
  </si>
  <si>
    <t>2161-2234</t>
  </si>
  <si>
    <t>THT3</t>
  </si>
  <si>
    <t>AEM EDUCATION AND TRAINING</t>
  </si>
  <si>
    <t>2472-5390</t>
  </si>
  <si>
    <t>AET2</t>
  </si>
  <si>
    <t>TO IMPROVE THE ACADEMY</t>
  </si>
  <si>
    <t>2334-4822</t>
  </si>
  <si>
    <t>TIA2</t>
  </si>
  <si>
    <t>WILDLIFE SOCIETY BULLETIN</t>
  </si>
  <si>
    <t>1938-5463</t>
  </si>
  <si>
    <t>WSB</t>
  </si>
  <si>
    <t>WSB4</t>
  </si>
  <si>
    <t>VIETNAM JOURNAL OF CHEMISTRY</t>
  </si>
  <si>
    <t>2572-8288</t>
  </si>
  <si>
    <t>VJCH</t>
  </si>
  <si>
    <t>E278</t>
  </si>
  <si>
    <t>RISK, HAZARDS &amp; CRISIS IN PUBLIC POLICY</t>
  </si>
  <si>
    <t>1944-4079</t>
  </si>
  <si>
    <t>RHC3</t>
  </si>
  <si>
    <t>RELIGION COMPASS</t>
  </si>
  <si>
    <t>1749-8171</t>
  </si>
  <si>
    <t>REC3</t>
  </si>
  <si>
    <t>EUROPEAN POLICY ANALYSIS</t>
  </si>
  <si>
    <t>2380-6567</t>
  </si>
  <si>
    <t>EPA2</t>
  </si>
  <si>
    <t>ECONOMIC ANTHROPOLOGY</t>
  </si>
  <si>
    <t>2330-4847</t>
  </si>
  <si>
    <t>SEA2</t>
  </si>
  <si>
    <t>CURRENT PROTOCOLS: ESSENTIAL LABORATORY TECHNIQUES</t>
  </si>
  <si>
    <t>1948-3430</t>
  </si>
  <si>
    <t>CPET</t>
  </si>
  <si>
    <t>COMPUTATIONAL AND MATHEMATICAL METHODS</t>
  </si>
  <si>
    <t>2577-7408</t>
  </si>
  <si>
    <t>CMM4</t>
  </si>
  <si>
    <t>Wiley¡Wiley</t>
  </si>
  <si>
    <t>Wiley online library</t>
  </si>
  <si>
    <t>John Wiley and Sons &lt;Hoboken, NJ&gt; ¬[Herausgebendes Organ]</t>
  </si>
  <si>
    <t>DEAL-Lizenz 2019</t>
  </si>
  <si>
    <t>zb</t>
  </si>
  <si>
    <t>Kostenstelle</t>
  </si>
  <si>
    <t>online</t>
  </si>
  <si>
    <t>E-Journal</t>
  </si>
  <si>
    <t>kzb</t>
  </si>
  <si>
    <t>ANNALS OF GASTROENTEROLOGICAL SURGERY</t>
  </si>
  <si>
    <t>2475-0328</t>
  </si>
  <si>
    <t>AGS3</t>
  </si>
  <si>
    <t>Ex.-Nr.</t>
  </si>
  <si>
    <t>Unique_Item_Requests Gesamt</t>
  </si>
  <si>
    <t>Publication Title</t>
  </si>
  <si>
    <t>eISSN</t>
  </si>
  <si>
    <t>pISSN</t>
  </si>
  <si>
    <t>Alt Journal Group Code</t>
  </si>
  <si>
    <t>Journal Group Code</t>
  </si>
  <si>
    <t>Titelliste aus Keeper</t>
  </si>
  <si>
    <t>Last updated:</t>
  </si>
  <si>
    <t>SN Journals ID</t>
  </si>
  <si>
    <t>Journal Title</t>
  </si>
  <si>
    <t>Imprint</t>
  </si>
  <si>
    <t>Main Discipline</t>
  </si>
  <si>
    <t>Downloads</t>
  </si>
  <si>
    <t>Publishing Model</t>
  </si>
  <si>
    <t>DEAL active from</t>
  </si>
  <si>
    <t xml:space="preserve">JR1 </t>
  </si>
  <si>
    <t>Best-Kr.</t>
  </si>
  <si>
    <t>3 Biotech</t>
  </si>
  <si>
    <t>Chemistry</t>
  </si>
  <si>
    <t>2190-5738</t>
  </si>
  <si>
    <t>Open Choice</t>
  </si>
  <si>
    <t>January 2020</t>
  </si>
  <si>
    <t>SpringerLink-DEAL-Vertrag (Gesamtrechnung 2019 ff)</t>
  </si>
  <si>
    <t>Springer-Verlag</t>
  </si>
  <si>
    <t>3D Printing in Medicine</t>
  </si>
  <si>
    <t>Medicine &amp; Public Health</t>
  </si>
  <si>
    <t>2365-6271</t>
  </si>
  <si>
    <t>Fully Open Access</t>
  </si>
  <si>
    <t>August 2020</t>
  </si>
  <si>
    <t>4OR :: A Quarterly Journal of Operations Research</t>
  </si>
  <si>
    <t>Business and Management</t>
  </si>
  <si>
    <t>1619-4500</t>
  </si>
  <si>
    <t>1614-2411</t>
  </si>
  <si>
    <t>AAPS Open</t>
  </si>
  <si>
    <t>Biomedicine</t>
  </si>
  <si>
    <t>2364-9534</t>
  </si>
  <si>
    <t>AAPS PharmSciTech</t>
  </si>
  <si>
    <t>1530-9932</t>
  </si>
  <si>
    <t>Abdominal Radiology</t>
  </si>
  <si>
    <t>2366-0058</t>
  </si>
  <si>
    <t>Abhandlungen aus dem Mathematischen Seminar der Universität Hamburg</t>
  </si>
  <si>
    <t>Mathematics</t>
  </si>
  <si>
    <t>0025-5858</t>
  </si>
  <si>
    <t>1865-8784</t>
  </si>
  <si>
    <t>aBIOTECH</t>
  </si>
  <si>
    <t>Life Sciences</t>
  </si>
  <si>
    <t>2662-1738</t>
  </si>
  <si>
    <t>Academic Psychiatry</t>
  </si>
  <si>
    <t>1042-9670</t>
  </si>
  <si>
    <t>1545-7230</t>
  </si>
  <si>
    <t>Academic Questions</t>
  </si>
  <si>
    <t>Education</t>
  </si>
  <si>
    <t>0895-4852</t>
  </si>
  <si>
    <t>1936-4709</t>
  </si>
  <si>
    <t>Accreditation and Quality Assurance :: Journal for Quality, Comparability and Reliability in Chemical Measurement</t>
  </si>
  <si>
    <t>0949-1775</t>
  </si>
  <si>
    <t>1432-0517</t>
  </si>
  <si>
    <t>Acoustical Physics</t>
  </si>
  <si>
    <t>Pleiades Publishing</t>
  </si>
  <si>
    <t>Physics</t>
  </si>
  <si>
    <t>1063-7710</t>
  </si>
  <si>
    <t>1562-6865</t>
  </si>
  <si>
    <t>Subscription-only</t>
  </si>
  <si>
    <t>Acoustics Australia</t>
  </si>
  <si>
    <t>Engineering</t>
  </si>
  <si>
    <t>1839-2571</t>
  </si>
  <si>
    <t>Acta Analytica :: International Periodical for Philosophy in the Analytical Tradition</t>
  </si>
  <si>
    <t>Philosophy</t>
  </si>
  <si>
    <t>0353-5150</t>
  </si>
  <si>
    <t>1874-6349</t>
  </si>
  <si>
    <t>Acta Applicandae Mathematicae :: An International Survey Journal on Applying Mathematics and Mathematical Applications</t>
  </si>
  <si>
    <t>0167-8019</t>
  </si>
  <si>
    <t>1572-9036</t>
  </si>
  <si>
    <t>Acta Biotheoretica</t>
  </si>
  <si>
    <t>0001-5342</t>
  </si>
  <si>
    <t>1572-8358</t>
  </si>
  <si>
    <t>Acta Diabetologica</t>
  </si>
  <si>
    <t>1432-5233</t>
  </si>
  <si>
    <t>Acta Ethologica</t>
  </si>
  <si>
    <t>0873-9749</t>
  </si>
  <si>
    <t>1437-9546</t>
  </si>
  <si>
    <t>Acta Geochimica</t>
  </si>
  <si>
    <t>Science Press, co-published with Springer</t>
  </si>
  <si>
    <t>Earth Sciences</t>
  </si>
  <si>
    <t>2096-0956</t>
  </si>
  <si>
    <t>2365-7499</t>
  </si>
  <si>
    <t>Acta Geodaetica et Geophysica</t>
  </si>
  <si>
    <t>Akadémiai Kiadó, co-published with Springer</t>
  </si>
  <si>
    <t>2213-5812</t>
  </si>
  <si>
    <t>2213-5820</t>
  </si>
  <si>
    <t>Acta Geophysica</t>
  </si>
  <si>
    <t>1895-7455</t>
  </si>
  <si>
    <t>Acta Geotechnica</t>
  </si>
  <si>
    <t>1861-1125</t>
  </si>
  <si>
    <t>1861-1133</t>
  </si>
  <si>
    <t>Acta Informatica</t>
  </si>
  <si>
    <t>Computer Science</t>
  </si>
  <si>
    <t>0001-5903</t>
  </si>
  <si>
    <t>1432-0525</t>
  </si>
  <si>
    <t>Acta Mathematica Hungarica</t>
  </si>
  <si>
    <t>0236-5294</t>
  </si>
  <si>
    <t>1588-2632</t>
  </si>
  <si>
    <t>Acta Mathematica Scientia</t>
  </si>
  <si>
    <t>0252-9602</t>
  </si>
  <si>
    <t>1572-9087</t>
  </si>
  <si>
    <t>Acta Mathematica Sinica</t>
  </si>
  <si>
    <t>Institute of Mathematics, Chinese Academy of Sciences and Chinese Mathematical Society, co-published with Springer</t>
  </si>
  <si>
    <t>1439-8516</t>
  </si>
  <si>
    <t>1439-7617</t>
  </si>
  <si>
    <t>Acta Mathematica Vietnamica</t>
  </si>
  <si>
    <t>0251-4184</t>
  </si>
  <si>
    <t>2315-4144</t>
  </si>
  <si>
    <t>Acta Mathematicae Applicatae Sinica (English Series)</t>
  </si>
  <si>
    <t>Institute of Applied Mathematics, Chinese Academy of Sciences and Chinese Mathematical Society, co-publsihed with Springer</t>
  </si>
  <si>
    <t>0168-9673</t>
  </si>
  <si>
    <t>1618-3932</t>
  </si>
  <si>
    <t>Acta Mechanica</t>
  </si>
  <si>
    <t>0001-5970</t>
  </si>
  <si>
    <t>1619-6937</t>
  </si>
  <si>
    <t>Acta Mechanica Sinica</t>
  </si>
  <si>
    <t>The Chinese Society of Theoretical and Applied Mechanics; Institute of Mechanics, Chinese Academy of Sciences, co-published with Springer</t>
  </si>
  <si>
    <t>0567-7718</t>
  </si>
  <si>
    <t>1614-3116</t>
  </si>
  <si>
    <t>Acta Mechanica Solida Sinica</t>
  </si>
  <si>
    <t>0894-9166</t>
  </si>
  <si>
    <t>1860-2134</t>
  </si>
  <si>
    <t>Acta Metallurgica Sinica</t>
  </si>
  <si>
    <t>The Chinese Society for Metals, co-published with Springer</t>
  </si>
  <si>
    <t>Materials Science</t>
  </si>
  <si>
    <t>1006-7191</t>
  </si>
  <si>
    <t>2194-1289</t>
  </si>
  <si>
    <t>Acta Neurochirurgica</t>
  </si>
  <si>
    <t>0001-6268</t>
  </si>
  <si>
    <t>0942-0940</t>
  </si>
  <si>
    <t>Acta Neurologica Belgica</t>
  </si>
  <si>
    <t>2240-2993</t>
  </si>
  <si>
    <t>Acta Neuropathologica</t>
  </si>
  <si>
    <t>0001-6322</t>
  </si>
  <si>
    <t>1432-0533</t>
  </si>
  <si>
    <t>Acta Neuropathologica Communications</t>
  </si>
  <si>
    <t>BioMed Central</t>
  </si>
  <si>
    <t>2051-5960</t>
  </si>
  <si>
    <t>Acta Oceanologica Sinica</t>
  </si>
  <si>
    <t>The Chinese Society of Oceanography, co-published with Springer</t>
  </si>
  <si>
    <t>0253-505X</t>
  </si>
  <si>
    <t>1869-1099</t>
  </si>
  <si>
    <t>Acta Parasitologica</t>
  </si>
  <si>
    <t>1230-2821</t>
  </si>
  <si>
    <t>1896-1851</t>
  </si>
  <si>
    <t>Acta Pharmacologica Sinica</t>
  </si>
  <si>
    <t>1671-4083</t>
  </si>
  <si>
    <t>1745-7254</t>
  </si>
  <si>
    <t>Acta Physiologiae Plantarum</t>
  </si>
  <si>
    <t>1861-1664</t>
  </si>
  <si>
    <t>Acta Politica</t>
  </si>
  <si>
    <t>Palgrave Macmillan</t>
  </si>
  <si>
    <t>Political Science and International Relations</t>
  </si>
  <si>
    <t>0001-6810</t>
  </si>
  <si>
    <t>1741-1416</t>
  </si>
  <si>
    <t>Acta Veterinaria Scandinavica</t>
  </si>
  <si>
    <t>1751-0147</t>
  </si>
  <si>
    <t>Activitas Nervosa Superior</t>
  </si>
  <si>
    <t>Psychology</t>
  </si>
  <si>
    <t>2510-2788</t>
  </si>
  <si>
    <t>1802-9698</t>
  </si>
  <si>
    <t>Adaptive Human Behavior and Physiology</t>
  </si>
  <si>
    <t>Social Sciences</t>
  </si>
  <si>
    <t>2198-7335</t>
  </si>
  <si>
    <t>Addiction Science and Clinical Practice</t>
  </si>
  <si>
    <t>1940-0640</t>
  </si>
  <si>
    <t>Administration and Policy in Mental Health and Mental Health Services Research</t>
  </si>
  <si>
    <t>0894-587X</t>
  </si>
  <si>
    <t>1573-3289</t>
  </si>
  <si>
    <t>Adolescent Research Review</t>
  </si>
  <si>
    <t>2363-8346</t>
  </si>
  <si>
    <t>2363-8354</t>
  </si>
  <si>
    <t>Adsorption</t>
  </si>
  <si>
    <t>0929-5607</t>
  </si>
  <si>
    <t>1572-8757</t>
  </si>
  <si>
    <t>Advanced Bionics, Biokinetics and Biocybernetics</t>
  </si>
  <si>
    <t>2662-2017</t>
  </si>
  <si>
    <t>2662-2025</t>
  </si>
  <si>
    <t>Advanced Composites and Hybrid Materials</t>
  </si>
  <si>
    <t>2522-0128</t>
  </si>
  <si>
    <t>2522-0136</t>
  </si>
  <si>
    <t>Advanced Fiber Materials</t>
  </si>
  <si>
    <t>2524-7921</t>
  </si>
  <si>
    <t>2524-793X</t>
  </si>
  <si>
    <t>Advanced Modeling and Simulation in Engineering Sciences</t>
  </si>
  <si>
    <t>2213-7467</t>
  </si>
  <si>
    <t>Advanced Structural and Chemical Imaging</t>
  </si>
  <si>
    <t>2198-0926</t>
  </si>
  <si>
    <t>Advances in Applied Clifford Algebras</t>
  </si>
  <si>
    <t>Birkhäuser</t>
  </si>
  <si>
    <t>0188-7009</t>
  </si>
  <si>
    <t>1661-4909</t>
  </si>
  <si>
    <t>Advances in Astronautics Science and Technology</t>
  </si>
  <si>
    <t>2524-5252</t>
  </si>
  <si>
    <t>2524-5260</t>
  </si>
  <si>
    <t>Advances in Atmospheric Sciences</t>
  </si>
  <si>
    <t>0256-1530</t>
  </si>
  <si>
    <t>1861-9533</t>
  </si>
  <si>
    <t>Advances in Bridge Engineering</t>
  </si>
  <si>
    <t>2662-5407</t>
  </si>
  <si>
    <t>Advances in Computational Mathematics</t>
  </si>
  <si>
    <t>1019-7168</t>
  </si>
  <si>
    <t>1572-9044</t>
  </si>
  <si>
    <t>Advances in Data Analysis and Classification</t>
  </si>
  <si>
    <t>Statistics</t>
  </si>
  <si>
    <t>1862-5347</t>
  </si>
  <si>
    <t>1862-5355</t>
  </si>
  <si>
    <t>Advances in Difference Equations</t>
  </si>
  <si>
    <t>1687-1847</t>
  </si>
  <si>
    <t>Advances in Gerontology</t>
  </si>
  <si>
    <t>2079-0570</t>
  </si>
  <si>
    <t>2079-0589</t>
  </si>
  <si>
    <t>Advances in Health Sciences Education</t>
  </si>
  <si>
    <t>1382-4996</t>
  </si>
  <si>
    <t>1573-1677</t>
  </si>
  <si>
    <t>Advances in Manufacturing</t>
  </si>
  <si>
    <t>Shanghai University, co-published with Springer</t>
  </si>
  <si>
    <t>2095-3127</t>
  </si>
  <si>
    <t>2195-3597</t>
  </si>
  <si>
    <t>Advances in Neurodevelopmental Disorders</t>
  </si>
  <si>
    <t>2366-7532</t>
  </si>
  <si>
    <t>2366-7540</t>
  </si>
  <si>
    <t>Advances in Operator Theory</t>
  </si>
  <si>
    <t>2662-2009</t>
  </si>
  <si>
    <t>2538-225X</t>
  </si>
  <si>
    <t>Advances in Simulation</t>
  </si>
  <si>
    <t>2059-0628</t>
  </si>
  <si>
    <t>Advances in Therapy</t>
  </si>
  <si>
    <t>Adis</t>
  </si>
  <si>
    <t>1865-8652</t>
  </si>
  <si>
    <t>Advances in Traditional Medicine</t>
  </si>
  <si>
    <t>2662-4052</t>
  </si>
  <si>
    <t>2662-4060</t>
  </si>
  <si>
    <t>Adversity and Resilience Science</t>
  </si>
  <si>
    <t>2662-2424</t>
  </si>
  <si>
    <t>2662-2416</t>
  </si>
  <si>
    <t>Aequationes Mathematicae</t>
  </si>
  <si>
    <t>0001-9054</t>
  </si>
  <si>
    <t>1420-8903</t>
  </si>
  <si>
    <t>Aerobiologia</t>
  </si>
  <si>
    <t>Environment</t>
  </si>
  <si>
    <t>0393-5965</t>
  </si>
  <si>
    <t>1573-3025</t>
  </si>
  <si>
    <t>Aerosol Science and Engineering</t>
  </si>
  <si>
    <t>2510-375X</t>
  </si>
  <si>
    <t>2510-3768</t>
  </si>
  <si>
    <t>Aerospace Systems</t>
  </si>
  <si>
    <t>Shanghai Jiaotong University Press, co-published with Springer</t>
  </si>
  <si>
    <t>2523-3947</t>
  </si>
  <si>
    <t>2523-3955</t>
  </si>
  <si>
    <t>Aerotecnica Missili &amp; Spazio</t>
  </si>
  <si>
    <t>0365-7442</t>
  </si>
  <si>
    <t>2524-6968</t>
  </si>
  <si>
    <t>Aesthetic Plastic Surgery</t>
  </si>
  <si>
    <t>0364-216X</t>
  </si>
  <si>
    <t>1432-5241</t>
  </si>
  <si>
    <t>Affective Science</t>
  </si>
  <si>
    <t>2662-2041</t>
  </si>
  <si>
    <t>2662-205X</t>
  </si>
  <si>
    <t>African Archaeological Review</t>
  </si>
  <si>
    <t>0263-0338</t>
  </si>
  <si>
    <t>1572-9842</t>
  </si>
  <si>
    <t>Afrika Matematika</t>
  </si>
  <si>
    <t>1012-9405</t>
  </si>
  <si>
    <t>2190-7668</t>
  </si>
  <si>
    <t>Ageing International</t>
  </si>
  <si>
    <t>0163-5158</t>
  </si>
  <si>
    <t>1936-606X</t>
  </si>
  <si>
    <t>Aging Clinical and Experimental Research</t>
  </si>
  <si>
    <t>1720-8319</t>
  </si>
  <si>
    <t>Agricultural and Food Economics</t>
  </si>
  <si>
    <t>Economics</t>
  </si>
  <si>
    <t>2193-7532</t>
  </si>
  <si>
    <t>Agricultural Research</t>
  </si>
  <si>
    <t>2249-720X</t>
  </si>
  <si>
    <t>2249-7218</t>
  </si>
  <si>
    <t>Agriculture and Human Values</t>
  </si>
  <si>
    <t>0889-048X</t>
  </si>
  <si>
    <t>1572-8366</t>
  </si>
  <si>
    <t>Agroforestry Systems</t>
  </si>
  <si>
    <t>0167-4366</t>
  </si>
  <si>
    <t>1572-9680</t>
  </si>
  <si>
    <t>Agronomy for Sustainable Development</t>
  </si>
  <si>
    <t>1774-0746</t>
  </si>
  <si>
    <t>1773-0155</t>
  </si>
  <si>
    <t>AI and Society</t>
  </si>
  <si>
    <t>0951-5666</t>
  </si>
  <si>
    <t>1435-5655</t>
  </si>
  <si>
    <t>AI Perspectives</t>
  </si>
  <si>
    <t>2523-398X</t>
  </si>
  <si>
    <t>AIDS and Behavior</t>
  </si>
  <si>
    <t>1090-7165</t>
  </si>
  <si>
    <t>1573-3254</t>
  </si>
  <si>
    <t>AIDS Research and Therapy</t>
  </si>
  <si>
    <t>1742-6405</t>
  </si>
  <si>
    <t>Air Quality, Atmosphere and Health</t>
  </si>
  <si>
    <t>1873-9326</t>
  </si>
  <si>
    <t>Akupunktur &amp; Aurikulomedizin</t>
  </si>
  <si>
    <t>SpringerMedizin</t>
  </si>
  <si>
    <t>2192-9319</t>
  </si>
  <si>
    <t>2196-6400</t>
  </si>
  <si>
    <t>Algebra and Logic</t>
  </si>
  <si>
    <t>0002-5232</t>
  </si>
  <si>
    <t>1573-8302</t>
  </si>
  <si>
    <t>Algebra Universalis</t>
  </si>
  <si>
    <t>0002-5240</t>
  </si>
  <si>
    <t>1420-8911</t>
  </si>
  <si>
    <t>Algebras and Representation Theory</t>
  </si>
  <si>
    <t>1386-923X</t>
  </si>
  <si>
    <t>1572-9079</t>
  </si>
  <si>
    <t>Algorithmica</t>
  </si>
  <si>
    <t>0178-4617</t>
  </si>
  <si>
    <t>1432-0541</t>
  </si>
  <si>
    <t>Algorithms for Molecular Biology</t>
  </si>
  <si>
    <t>1748-7188</t>
  </si>
  <si>
    <t>Allergo Journal</t>
  </si>
  <si>
    <t>0941-8849</t>
  </si>
  <si>
    <t>2195-6405</t>
  </si>
  <si>
    <t>Allergo Journal International</t>
  </si>
  <si>
    <t>2197-0378</t>
  </si>
  <si>
    <t>Allergy, Asthma and Clinical Immunology</t>
  </si>
  <si>
    <t>1710-1492</t>
  </si>
  <si>
    <t>Alpine Botany</t>
  </si>
  <si>
    <t>1664-2201</t>
  </si>
  <si>
    <t>1664-221X</t>
  </si>
  <si>
    <t>Alzheimer's Research and Therapy</t>
  </si>
  <si>
    <t>1758-9193</t>
  </si>
  <si>
    <t>AMB Express</t>
  </si>
  <si>
    <t>2191-0855</t>
  </si>
  <si>
    <t>AMBIO :: A Journal of the Human Environment</t>
  </si>
  <si>
    <t>0044-7447</t>
  </si>
  <si>
    <t>1654-7209</t>
  </si>
  <si>
    <t>American Journal of Cardiovascular Drugs</t>
  </si>
  <si>
    <t>1175-3277</t>
  </si>
  <si>
    <t>1179-187X</t>
  </si>
  <si>
    <t>American Journal of Clinical Dermatology</t>
  </si>
  <si>
    <t>1175-0561</t>
  </si>
  <si>
    <t>1179-1888</t>
  </si>
  <si>
    <t>American Journal of Criminal Justice</t>
  </si>
  <si>
    <t>Criminology and Criminal Justice</t>
  </si>
  <si>
    <t>1066-2316</t>
  </si>
  <si>
    <t>1936-1351</t>
  </si>
  <si>
    <t>American Journal of Cultural Sociology</t>
  </si>
  <si>
    <t>2049-7113</t>
  </si>
  <si>
    <t>2049-7121</t>
  </si>
  <si>
    <t>American Journal of Dance Therapy</t>
  </si>
  <si>
    <t>0146-3721</t>
  </si>
  <si>
    <t>1573-3262</t>
  </si>
  <si>
    <t>American Journal of Potato Research</t>
  </si>
  <si>
    <t>1099-209X</t>
  </si>
  <si>
    <t>1874-9380</t>
  </si>
  <si>
    <t>Amino Acids</t>
  </si>
  <si>
    <t>0939-4451</t>
  </si>
  <si>
    <t>1438-2199</t>
  </si>
  <si>
    <t>AMS Review</t>
  </si>
  <si>
    <t>1869-814X</t>
  </si>
  <si>
    <t>1869-8182</t>
  </si>
  <si>
    <t>Analog Integrated Circuits and Signal Processing</t>
  </si>
  <si>
    <t>0925-1030</t>
  </si>
  <si>
    <t>1573-1979</t>
  </si>
  <si>
    <t>Analysis and Mathematical Physics</t>
  </si>
  <si>
    <t>1664-2368</t>
  </si>
  <si>
    <t>1664-235X</t>
  </si>
  <si>
    <t>Analysis Mathematica</t>
  </si>
  <si>
    <t>0133-3852</t>
  </si>
  <si>
    <t>1588-273X</t>
  </si>
  <si>
    <t>Analytical and Bioanalytical Chemistry</t>
  </si>
  <si>
    <t>1618-2642</t>
  </si>
  <si>
    <t>1618-2650</t>
  </si>
  <si>
    <t>Anatomical Science International</t>
  </si>
  <si>
    <t>1447-6959</t>
  </si>
  <si>
    <t>1447-073X</t>
  </si>
  <si>
    <t>Angiogenesis</t>
  </si>
  <si>
    <t>0969-6970</t>
  </si>
  <si>
    <t>1573-7209</t>
  </si>
  <si>
    <t>Animal Biotelemetry</t>
  </si>
  <si>
    <t>2050-3385</t>
  </si>
  <si>
    <t>Animal Cognition</t>
  </si>
  <si>
    <t>1435-9448</t>
  </si>
  <si>
    <t>1435-9456</t>
  </si>
  <si>
    <t>Animal Microbiome</t>
  </si>
  <si>
    <t>2524-4671</t>
  </si>
  <si>
    <t>Annales Henri Poincaré</t>
  </si>
  <si>
    <t>1424-0637</t>
  </si>
  <si>
    <t>1424-0661</t>
  </si>
  <si>
    <t>Annales mathématiques du Québec</t>
  </si>
  <si>
    <t>2195-4755</t>
  </si>
  <si>
    <t>2195-4763</t>
  </si>
  <si>
    <t>Annali dell'Universita di Ferrara</t>
  </si>
  <si>
    <t>0430-3202</t>
  </si>
  <si>
    <t>1827-1510</t>
  </si>
  <si>
    <t>Annali di Matematica Pura ed Applicata</t>
  </si>
  <si>
    <t>0373-3114</t>
  </si>
  <si>
    <t>1618-1891</t>
  </si>
  <si>
    <t>1+20?</t>
  </si>
  <si>
    <t>Annals of Biomedical Engineering</t>
  </si>
  <si>
    <t>1573-9686</t>
  </si>
  <si>
    <t>Annals of Clinical Microbiology and Antimicrobials</t>
  </si>
  <si>
    <t>1476-0711</t>
  </si>
  <si>
    <t>Annals of Combinatorics</t>
  </si>
  <si>
    <t>0218-0006</t>
  </si>
  <si>
    <t>0219-3094</t>
  </si>
  <si>
    <t>Annals of Data Science</t>
  </si>
  <si>
    <t>2198-5804</t>
  </si>
  <si>
    <t>2198-5812</t>
  </si>
  <si>
    <t>Annals of Dyslexia</t>
  </si>
  <si>
    <t>Linguistics</t>
  </si>
  <si>
    <t>0736-9387</t>
  </si>
  <si>
    <t>1934-7243</t>
  </si>
  <si>
    <t>Annals of Finance</t>
  </si>
  <si>
    <t>Finance</t>
  </si>
  <si>
    <t>1614-2446</t>
  </si>
  <si>
    <t>1614-2454</t>
  </si>
  <si>
    <t>Annals of Forest Science</t>
  </si>
  <si>
    <t>1286-4560</t>
  </si>
  <si>
    <t>1297-966X</t>
  </si>
  <si>
    <t>Annals of Functional Analysis</t>
  </si>
  <si>
    <t>2639-7390</t>
  </si>
  <si>
    <t>2008-8752</t>
  </si>
  <si>
    <t>Annals of General Psychiatry</t>
  </si>
  <si>
    <t>1744-859X</t>
  </si>
  <si>
    <t>Annals of Global Analysis and Geometry</t>
  </si>
  <si>
    <t>0232-704X</t>
  </si>
  <si>
    <t>1572-9060</t>
  </si>
  <si>
    <t>Annals of Hematology</t>
  </si>
  <si>
    <t>0939-5555</t>
  </si>
  <si>
    <t>1432-0584</t>
  </si>
  <si>
    <t>Annals of Intensive Care</t>
  </si>
  <si>
    <t>2110-5820</t>
  </si>
  <si>
    <t>Annals of Mathematics and Artificial Intelligence</t>
  </si>
  <si>
    <t>1012-2443</t>
  </si>
  <si>
    <t>1573-7470</t>
  </si>
  <si>
    <t>Annals of Microbiology</t>
  </si>
  <si>
    <t>1869-2044</t>
  </si>
  <si>
    <t>Annals of Nuclear Medicine</t>
  </si>
  <si>
    <t>0914-7187</t>
  </si>
  <si>
    <t>1864-6433</t>
  </si>
  <si>
    <t>Annals of Operations Research</t>
  </si>
  <si>
    <t>0254-5330</t>
  </si>
  <si>
    <t>1572-9338</t>
  </si>
  <si>
    <t>Annals of PDE</t>
  </si>
  <si>
    <t>2524-5317</t>
  </si>
  <si>
    <t>2199-2576</t>
  </si>
  <si>
    <t>Annals of Solid and Structural Mechanics</t>
  </si>
  <si>
    <t>1867-6944</t>
  </si>
  <si>
    <t>Annals of Surgical Oncology</t>
  </si>
  <si>
    <t>1068-9265</t>
  </si>
  <si>
    <t>1534-4681</t>
  </si>
  <si>
    <t>Annals of Telecommunications</t>
  </si>
  <si>
    <t>0003-4347</t>
  </si>
  <si>
    <t>1958-9395</t>
  </si>
  <si>
    <t>Annals of the Institute of Statistical Mathematics</t>
  </si>
  <si>
    <t>0020-3157</t>
  </si>
  <si>
    <t>1572-9052</t>
  </si>
  <si>
    <t>Antimicrobial Resistance and Infection Control</t>
  </si>
  <si>
    <t>2047-2994</t>
  </si>
  <si>
    <t>Antonie van Leeuwenhoek</t>
  </si>
  <si>
    <t>0003-6072</t>
  </si>
  <si>
    <t>1572-9699</t>
  </si>
  <si>
    <t>Apidologie</t>
  </si>
  <si>
    <t>0044-8435</t>
  </si>
  <si>
    <t>1297-9678</t>
  </si>
  <si>
    <t>Apoptosis</t>
  </si>
  <si>
    <t>1360-8185</t>
  </si>
  <si>
    <t>1573-675X</t>
  </si>
  <si>
    <t>Applicable Algebra in Engineering, Communication and Computing</t>
  </si>
  <si>
    <t>0938-1279</t>
  </si>
  <si>
    <t>1432-0622</t>
  </si>
  <si>
    <t>Applications of Mathematics</t>
  </si>
  <si>
    <t>0862-7940</t>
  </si>
  <si>
    <t>1572-9109</t>
  </si>
  <si>
    <t>Applied Adhesion Science</t>
  </si>
  <si>
    <t>2196-4351</t>
  </si>
  <si>
    <t>Applied Biochemistry and Biotechnology</t>
  </si>
  <si>
    <t>0273-2289</t>
  </si>
  <si>
    <t>1559-0291</t>
  </si>
  <si>
    <t>Applied Biochemistry and Microbiology</t>
  </si>
  <si>
    <t>0003-6838</t>
  </si>
  <si>
    <t>1608-3024</t>
  </si>
  <si>
    <t>Applied Biological Chemistry</t>
  </si>
  <si>
    <t>2468-0842</t>
  </si>
  <si>
    <t>Applied Categorical Structures</t>
  </si>
  <si>
    <t>0927-2852</t>
  </si>
  <si>
    <t>1572-9095</t>
  </si>
  <si>
    <t>Applied Composite Materials</t>
  </si>
  <si>
    <t>0929-189X</t>
  </si>
  <si>
    <t>1573-4897</t>
  </si>
  <si>
    <t>Applied Entomology and Zoology</t>
  </si>
  <si>
    <t>0003-6862</t>
  </si>
  <si>
    <t>1347-605X</t>
  </si>
  <si>
    <t>Applied Geomatics</t>
  </si>
  <si>
    <t>Geography</t>
  </si>
  <si>
    <t>1866-9298</t>
  </si>
  <si>
    <t>1866-928X</t>
  </si>
  <si>
    <t>Applied Geophysics</t>
  </si>
  <si>
    <t>Chinese Geophysical Society, co-published with Springer</t>
  </si>
  <si>
    <t>1672-7975</t>
  </si>
  <si>
    <t>1993-0658</t>
  </si>
  <si>
    <t>Applied Health Economics and Health Policy</t>
  </si>
  <si>
    <t>1175-5652</t>
  </si>
  <si>
    <t>1179-1896</t>
  </si>
  <si>
    <t>Applied Intelligence</t>
  </si>
  <si>
    <t>0924-669X</t>
  </si>
  <si>
    <t>1573-7497</t>
  </si>
  <si>
    <t>Applied Magnetic Resonance</t>
  </si>
  <si>
    <t>0937-9347</t>
  </si>
  <si>
    <t>1613-7507</t>
  </si>
  <si>
    <t>Applied Mathematics - A Journal of Chinese Universities</t>
  </si>
  <si>
    <t>Editorial Committee of Applied Mathematics - A Journal of Chinese Universities, co-published with Springer</t>
  </si>
  <si>
    <t>1005-1031</t>
  </si>
  <si>
    <t>1993-0445</t>
  </si>
  <si>
    <t>Applied Mathematics and Mechanics</t>
  </si>
  <si>
    <t>0253-4827</t>
  </si>
  <si>
    <t>1573-2754</t>
  </si>
  <si>
    <t>Applied Mathematics and Optimization</t>
  </si>
  <si>
    <t>0095-4616</t>
  </si>
  <si>
    <t>1432-0606</t>
  </si>
  <si>
    <t>Applied Microbiology and Biotechnology</t>
  </si>
  <si>
    <t>0175-7598</t>
  </si>
  <si>
    <t>1432-0614</t>
  </si>
  <si>
    <t>Applied Nanoscience</t>
  </si>
  <si>
    <t>2190-5509</t>
  </si>
  <si>
    <t>2190-5517</t>
  </si>
  <si>
    <t>Applied Network Science</t>
  </si>
  <si>
    <t>2364-8228</t>
  </si>
  <si>
    <t>Applied Physics A :: Materials Science and Processing</t>
  </si>
  <si>
    <t>0947-8396</t>
  </si>
  <si>
    <t>1432-0630</t>
  </si>
  <si>
    <t>Applied Physics B :: Lasers and Optics</t>
  </si>
  <si>
    <t>0946-2171</t>
  </si>
  <si>
    <t>1432-0649</t>
  </si>
  <si>
    <t>Applied Psychophysiology and Biofeedback</t>
  </si>
  <si>
    <t>1090-0586</t>
  </si>
  <si>
    <t>1573-3270</t>
  </si>
  <si>
    <t>Applied Research in Quality of Life</t>
  </si>
  <si>
    <t>1871-2584</t>
  </si>
  <si>
    <t>1871-2576</t>
  </si>
  <si>
    <t>Applied Solar Energy</t>
  </si>
  <si>
    <t>0003-701X</t>
  </si>
  <si>
    <t>1934-9424</t>
  </si>
  <si>
    <t>Applied Spatial Analysis and Policy</t>
  </si>
  <si>
    <t>1874-4621</t>
  </si>
  <si>
    <t>Aquaculture International</t>
  </si>
  <si>
    <t>0967-6120</t>
  </si>
  <si>
    <t>1573-143X</t>
  </si>
  <si>
    <t>Aquatic Ecology</t>
  </si>
  <si>
    <t>1386-2588</t>
  </si>
  <si>
    <t>1573-5125</t>
  </si>
  <si>
    <t>Aquatic Geochemistry</t>
  </si>
  <si>
    <t>1380-6165</t>
  </si>
  <si>
    <t>1573-1421</t>
  </si>
  <si>
    <t>Aquatic Sciences - Research Across Boundaries</t>
  </si>
  <si>
    <t>1015-1621</t>
  </si>
  <si>
    <t>1420-9055</t>
  </si>
  <si>
    <t>Arabian Journal of Geosciences</t>
  </si>
  <si>
    <t>1866-7511</t>
  </si>
  <si>
    <t>1866-7538</t>
  </si>
  <si>
    <t>Archaeological and Anthropological Sciences</t>
  </si>
  <si>
    <t>1866-9557</t>
  </si>
  <si>
    <t>1866-9565</t>
  </si>
  <si>
    <t>Archaeologies</t>
  </si>
  <si>
    <t>1555-8622</t>
  </si>
  <si>
    <t>1935-3987</t>
  </si>
  <si>
    <t>Archiv der Mathematik</t>
  </si>
  <si>
    <t>0003-889X</t>
  </si>
  <si>
    <t>1420-8938</t>
  </si>
  <si>
    <t>Archival Science</t>
  </si>
  <si>
    <t>Cultural and Media Studies</t>
  </si>
  <si>
    <t>1389-0166</t>
  </si>
  <si>
    <t>1573-7519</t>
  </si>
  <si>
    <t>Archive for History of Exact Sciences</t>
  </si>
  <si>
    <t>0003-9519</t>
  </si>
  <si>
    <t>1432-0657</t>
  </si>
  <si>
    <t>Archive for Mathematical Logic</t>
  </si>
  <si>
    <t>0933-5846</t>
  </si>
  <si>
    <t>1432-0665</t>
  </si>
  <si>
    <t>Archive for Rational Mechanics and Analysis</t>
  </si>
  <si>
    <t>0003-9527</t>
  </si>
  <si>
    <t>1432-0673</t>
  </si>
  <si>
    <t>Archive of Applied Mechanics (Ingenieur Archiv)</t>
  </si>
  <si>
    <t>0939-1533</t>
  </si>
  <si>
    <t>1432-0681</t>
  </si>
  <si>
    <t>Archives of Civil and Mechanical Engineering</t>
  </si>
  <si>
    <t>1644-9665</t>
  </si>
  <si>
    <t>Archives of Computational Methods in Engineering</t>
  </si>
  <si>
    <t>1134-3060</t>
  </si>
  <si>
    <t>1886-1784</t>
  </si>
  <si>
    <t>Archives of Dermatological Research</t>
  </si>
  <si>
    <t>1432-069X</t>
  </si>
  <si>
    <t>Archives of Environmental Contamination and Toxicology</t>
  </si>
  <si>
    <t>0090-4341</t>
  </si>
  <si>
    <t>1432-0703</t>
  </si>
  <si>
    <t>Archives of Gynecology and Obstetrics</t>
  </si>
  <si>
    <t>1432-0711</t>
  </si>
  <si>
    <t>Archives of Microbiology</t>
  </si>
  <si>
    <t>0302-8933</t>
  </si>
  <si>
    <t>1432-072X</t>
  </si>
  <si>
    <t>Archives of Orthopaedic and Trauma Surgery</t>
  </si>
  <si>
    <t>1434-3916</t>
  </si>
  <si>
    <t>Archives of Osteoporosis</t>
  </si>
  <si>
    <t>1862-3514</t>
  </si>
  <si>
    <t>Archives of Pharmacal Research</t>
  </si>
  <si>
    <t>Pharmaceutical Society of Korea, co-published with Springer</t>
  </si>
  <si>
    <t>Pharmacy</t>
  </si>
  <si>
    <t>0253-6269</t>
  </si>
  <si>
    <t>1976-3786</t>
  </si>
  <si>
    <t>Archives of Public Health</t>
  </si>
  <si>
    <t>2049-3258</t>
  </si>
  <si>
    <t>Archives of Sexual Behavior</t>
  </si>
  <si>
    <t>0004-0002</t>
  </si>
  <si>
    <t>1573-2800</t>
  </si>
  <si>
    <t>Archives of Toxicology</t>
  </si>
  <si>
    <t>0340-5761</t>
  </si>
  <si>
    <t>1432-0738</t>
  </si>
  <si>
    <t>Archives of Virology</t>
  </si>
  <si>
    <t>0304-8608</t>
  </si>
  <si>
    <t>1432-8798</t>
  </si>
  <si>
    <t>Archives of Women's Mental Health</t>
  </si>
  <si>
    <t>1434-1816</t>
  </si>
  <si>
    <t>1435-1102</t>
  </si>
  <si>
    <t>Archivum Immunologiae et Therapiae Experimentalis</t>
  </si>
  <si>
    <t>1661-4917</t>
  </si>
  <si>
    <t>Argumentation</t>
  </si>
  <si>
    <t>0920-427X</t>
  </si>
  <si>
    <t>1572-8374</t>
  </si>
  <si>
    <t>Arid Ecosystems</t>
  </si>
  <si>
    <t>2079-0961</t>
  </si>
  <si>
    <t>2079-0988</t>
  </si>
  <si>
    <t>arktos</t>
  </si>
  <si>
    <t>2364-9453</t>
  </si>
  <si>
    <t>2364-9461</t>
  </si>
  <si>
    <t>Arnold Mathematical Journal</t>
  </si>
  <si>
    <t>2199-6792</t>
  </si>
  <si>
    <t>2199-6806</t>
  </si>
  <si>
    <t>Arthritis Research and Therapy</t>
  </si>
  <si>
    <t>1478-6362</t>
  </si>
  <si>
    <t>Arthropod-Plant Interactions</t>
  </si>
  <si>
    <t>1872-8847</t>
  </si>
  <si>
    <t>Arthroskopie</t>
  </si>
  <si>
    <t>0933-7946</t>
  </si>
  <si>
    <t>1434-3924</t>
  </si>
  <si>
    <t>Artificial Intelligence and Law</t>
  </si>
  <si>
    <t>0924-8463</t>
  </si>
  <si>
    <t>1572-8382</t>
  </si>
  <si>
    <t>Artificial Intelligence Review</t>
  </si>
  <si>
    <t>0269-2821</t>
  </si>
  <si>
    <t>1573-7462</t>
  </si>
  <si>
    <t>Artificial Life and Robotics</t>
  </si>
  <si>
    <t>1433-5298</t>
  </si>
  <si>
    <t>1614-7456</t>
  </si>
  <si>
    <t>Asia Europe Journal</t>
  </si>
  <si>
    <t>1610-2932</t>
  </si>
  <si>
    <t>1612-1031</t>
  </si>
  <si>
    <t>Asia Pacific Education Review</t>
  </si>
  <si>
    <t>1598-1037</t>
  </si>
  <si>
    <t>1876-407X</t>
  </si>
  <si>
    <t>Asia Pacific Journal of Management</t>
  </si>
  <si>
    <t>0217-4561</t>
  </si>
  <si>
    <t>1572-9958</t>
  </si>
  <si>
    <t>asian archaeology</t>
  </si>
  <si>
    <t>2520-8098</t>
  </si>
  <si>
    <t>2520-8101</t>
  </si>
  <si>
    <t>Asian Bioethics Review</t>
  </si>
  <si>
    <t>1793-8759</t>
  </si>
  <si>
    <t>1793-9453</t>
  </si>
  <si>
    <t>Asian Business and Management</t>
  </si>
  <si>
    <t>1472-4782</t>
  </si>
  <si>
    <t>1476-9328</t>
  </si>
  <si>
    <t>Asian Journal of Business Ethics</t>
  </si>
  <si>
    <t>2210-6723</t>
  </si>
  <si>
    <t>2210-6731</t>
  </si>
  <si>
    <t>Asian Journal of Civil Engineering</t>
  </si>
  <si>
    <t>1563-0854</t>
  </si>
  <si>
    <t>2522-011X</t>
  </si>
  <si>
    <t>Asian Journal of Criminology</t>
  </si>
  <si>
    <t>1871-0131</t>
  </si>
  <si>
    <t>1871-014X</t>
  </si>
  <si>
    <t>Asian-Pacific Journal of Second and Foreign Language Education</t>
  </si>
  <si>
    <t>2363-5169</t>
  </si>
  <si>
    <t>Asia-Pacific Financial Markets</t>
  </si>
  <si>
    <t>1387-2834</t>
  </si>
  <si>
    <t>1573-6946</t>
  </si>
  <si>
    <t>Asia-Pacific Journal of Atmospheric Sciences</t>
  </si>
  <si>
    <t>Korean Meteorological Society, co-published with Springer</t>
  </si>
  <si>
    <t>1976-7633</t>
  </si>
  <si>
    <t>1976-7951</t>
  </si>
  <si>
    <t>Asia-Pacific Journal of Regional Science</t>
  </si>
  <si>
    <t>2509-7946</t>
  </si>
  <si>
    <t>2509-7954</t>
  </si>
  <si>
    <t>Asia-Pacific Science Education</t>
  </si>
  <si>
    <t>2364-1177</t>
  </si>
  <si>
    <t>AStA Advances in Statistical Analysis</t>
  </si>
  <si>
    <t>1863-8171</t>
  </si>
  <si>
    <t>1863-818X</t>
  </si>
  <si>
    <t>AStA Wirtschafts- und Sozialstatistisches Archiv</t>
  </si>
  <si>
    <t>1863-8155</t>
  </si>
  <si>
    <t>1863-8163</t>
  </si>
  <si>
    <t>ästhetische dermatologie and kosmetologie</t>
  </si>
  <si>
    <t>1867-481X</t>
  </si>
  <si>
    <t>2198-6517</t>
  </si>
  <si>
    <t>Asthma Research and Practice</t>
  </si>
  <si>
    <t>2054-7064</t>
  </si>
  <si>
    <t>astrodynamics</t>
  </si>
  <si>
    <t>Tsinghua University Press, co-published with Springer</t>
  </si>
  <si>
    <t>2522-008X</t>
  </si>
  <si>
    <t>2522-0098</t>
  </si>
  <si>
    <t>Astronomy Letters</t>
  </si>
  <si>
    <t>1063-7737</t>
  </si>
  <si>
    <t>1562-6873</t>
  </si>
  <si>
    <t>Astronomy Reports</t>
  </si>
  <si>
    <t>1063-7729</t>
  </si>
  <si>
    <t>1562-6881</t>
  </si>
  <si>
    <t>Astrophysical Bulletin</t>
  </si>
  <si>
    <t>1990-3413</t>
  </si>
  <si>
    <t>1990-3421</t>
  </si>
  <si>
    <t>Astrophysics</t>
  </si>
  <si>
    <t>0571-7256</t>
  </si>
  <si>
    <t>1573-8191</t>
  </si>
  <si>
    <t>Astrophysics and Space Science</t>
  </si>
  <si>
    <t>1572-946X</t>
  </si>
  <si>
    <t>Atlantic Economic Journal</t>
  </si>
  <si>
    <t>0197-4254</t>
  </si>
  <si>
    <t>1573-9678</t>
  </si>
  <si>
    <t>Atmospheric and Oceanic Optics</t>
  </si>
  <si>
    <t>1024-8560</t>
  </si>
  <si>
    <t>2070-0393</t>
  </si>
  <si>
    <t>Atomic Energy</t>
  </si>
  <si>
    <t>1063-4258</t>
  </si>
  <si>
    <t>1573-8205</t>
  </si>
  <si>
    <t>Attention, Perception and Psychophysics</t>
  </si>
  <si>
    <t>1943-3921</t>
  </si>
  <si>
    <t>1943-393X</t>
  </si>
  <si>
    <t>Augmented Human Research</t>
  </si>
  <si>
    <t>2365-4317</t>
  </si>
  <si>
    <t>2365-4325</t>
  </si>
  <si>
    <t>Australasian Physical and Engineering Sciences in Medicine</t>
  </si>
  <si>
    <t>2662-4737</t>
  </si>
  <si>
    <t>Australasian Plant Disease Notes</t>
  </si>
  <si>
    <t>1833-928X</t>
  </si>
  <si>
    <t>Australasian Plant Pathology</t>
  </si>
  <si>
    <t>0815-3191</t>
  </si>
  <si>
    <t>1448-6032</t>
  </si>
  <si>
    <t>Austrian Journal of Clinical Endocrinology and Metabolism</t>
  </si>
  <si>
    <t>1998-7773</t>
  </si>
  <si>
    <t>1998-7781</t>
  </si>
  <si>
    <t>Auto Tech Review</t>
  </si>
  <si>
    <t>2250-3390</t>
  </si>
  <si>
    <t>2347-9434</t>
  </si>
  <si>
    <t>Autoimmunity Highlights</t>
  </si>
  <si>
    <t>2038-3274</t>
  </si>
  <si>
    <t>Automated Software Engineering</t>
  </si>
  <si>
    <t>0928-8910</t>
  </si>
  <si>
    <t>1573-7535</t>
  </si>
  <si>
    <t>Automatic Control and Computer Sciences</t>
  </si>
  <si>
    <t>0146-4116</t>
  </si>
  <si>
    <t>1558-108X</t>
  </si>
  <si>
    <t>Automatic Documentation and Mathematical Linguistics</t>
  </si>
  <si>
    <t>0005-1055</t>
  </si>
  <si>
    <t>1934-8371</t>
  </si>
  <si>
    <t>Automation and Remote Control</t>
  </si>
  <si>
    <t>0005-1179</t>
  </si>
  <si>
    <t>1608-3032</t>
  </si>
  <si>
    <t>Automotive and Engine Technology</t>
  </si>
  <si>
    <t>2365-5135</t>
  </si>
  <si>
    <t>Automotive Innovation</t>
  </si>
  <si>
    <t>2096-4250</t>
  </si>
  <si>
    <t>2522-8765</t>
  </si>
  <si>
    <t>Autonomous Agents and Multi-Agent Systems</t>
  </si>
  <si>
    <t>1387-2532</t>
  </si>
  <si>
    <t>1573-7454</t>
  </si>
  <si>
    <t>Autonomous Robots</t>
  </si>
  <si>
    <t>0929-5593</t>
  </si>
  <si>
    <t>1573-7527</t>
  </si>
  <si>
    <t>Axiomathes</t>
  </si>
  <si>
    <t>1122-1151</t>
  </si>
  <si>
    <t>1572-8390</t>
  </si>
  <si>
    <t>Banach Journal of Mathematical Analysis</t>
  </si>
  <si>
    <t>2662-2033</t>
  </si>
  <si>
    <t>1735-8787</t>
  </si>
  <si>
    <t>Basic and Clinical Andrology</t>
  </si>
  <si>
    <t>2051-4190</t>
  </si>
  <si>
    <t>Basic Research in Cardiology</t>
  </si>
  <si>
    <t>0300-8428</t>
  </si>
  <si>
    <t>1435-1803</t>
  </si>
  <si>
    <t>BDJ Open</t>
  </si>
  <si>
    <t>Dentistry</t>
  </si>
  <si>
    <t>2056-807X</t>
  </si>
  <si>
    <t>Behavior Analysis in Practice</t>
  </si>
  <si>
    <t>1998-1929</t>
  </si>
  <si>
    <t>2196-8934</t>
  </si>
  <si>
    <t>Behavior Analyst</t>
  </si>
  <si>
    <t>2520-8969</t>
  </si>
  <si>
    <t>2520-8977</t>
  </si>
  <si>
    <t>Behavior and Social Issues</t>
  </si>
  <si>
    <t>1064-9506</t>
  </si>
  <si>
    <t>2376-6786</t>
  </si>
  <si>
    <t>Behavior Genetics</t>
  </si>
  <si>
    <t>0001-8244</t>
  </si>
  <si>
    <t>1573-3297</t>
  </si>
  <si>
    <t>Behavior Research Methods</t>
  </si>
  <si>
    <t>1554-3528</t>
  </si>
  <si>
    <t>Behavioral and Brain Functions</t>
  </si>
  <si>
    <t>1744-9081</t>
  </si>
  <si>
    <t>Behavioral Ecology and Sociobiology</t>
  </si>
  <si>
    <t>0340-5443</t>
  </si>
  <si>
    <t>1432-0762</t>
  </si>
  <si>
    <t>Behaviormetrika</t>
  </si>
  <si>
    <t>0385-7417</t>
  </si>
  <si>
    <t>1349-6964</t>
  </si>
  <si>
    <t>Beitrage zur Algebra und Geometrie</t>
  </si>
  <si>
    <t>0138-4821</t>
  </si>
  <si>
    <t>2191-0383</t>
  </si>
  <si>
    <t>Berliner Journal für Soziologie</t>
  </si>
  <si>
    <t>Springer VS</t>
  </si>
  <si>
    <t>0863-1808</t>
  </si>
  <si>
    <t>1862-2593</t>
  </si>
  <si>
    <t>Best Practice Onkologie</t>
  </si>
  <si>
    <t>0946-4565</t>
  </si>
  <si>
    <t>1862-8559</t>
  </si>
  <si>
    <t>BHM Berg- und Hüttenmännische Monatshefte</t>
  </si>
  <si>
    <t>0005-8912</t>
  </si>
  <si>
    <t>1613-7531</t>
  </si>
  <si>
    <t>Big Data Analytics</t>
  </si>
  <si>
    <t>2058-6345</t>
  </si>
  <si>
    <t>Biochar</t>
  </si>
  <si>
    <t>2524-7972</t>
  </si>
  <si>
    <t>2524-7867</t>
  </si>
  <si>
    <t>Biochemical Genetics</t>
  </si>
  <si>
    <t>0006-2928</t>
  </si>
  <si>
    <t>1573-4927</t>
  </si>
  <si>
    <t>Biochemistry</t>
  </si>
  <si>
    <t>0006-2979</t>
  </si>
  <si>
    <t>1608-3040</t>
  </si>
  <si>
    <t>Biochemistry Supplement Series A :: Membrane and Cell Biology</t>
  </si>
  <si>
    <t>1990-7478</t>
  </si>
  <si>
    <t>1990-7494</t>
  </si>
  <si>
    <t>Biochemistry Supplement Series B :: Biomedical Chemistry</t>
  </si>
  <si>
    <t>1990-7508</t>
  </si>
  <si>
    <t>1990-7516</t>
  </si>
  <si>
    <t>BioChip Journal</t>
  </si>
  <si>
    <t>The Korean BioChip Society (KBCS), co-published with Springer</t>
  </si>
  <si>
    <t>1976-0280</t>
  </si>
  <si>
    <t>2092-7843</t>
  </si>
  <si>
    <t>BioControl</t>
  </si>
  <si>
    <t>1386-6141</t>
  </si>
  <si>
    <t>1573-8248</t>
  </si>
  <si>
    <t>BioData Mining</t>
  </si>
  <si>
    <t>1756-0381</t>
  </si>
  <si>
    <t>Biodegradation</t>
  </si>
  <si>
    <t>0923-9820</t>
  </si>
  <si>
    <t>1572-9729</t>
  </si>
  <si>
    <t>Bio-Design and Manufacturing</t>
  </si>
  <si>
    <t>Zhejiang University Press, co-published with Springer</t>
  </si>
  <si>
    <t>2096-5524</t>
  </si>
  <si>
    <t>2522-8552</t>
  </si>
  <si>
    <t>Biodiversity and Conservation</t>
  </si>
  <si>
    <t>0960-3115</t>
  </si>
  <si>
    <t>1572-9710</t>
  </si>
  <si>
    <t>BioDrugs</t>
  </si>
  <si>
    <t>1173-8804</t>
  </si>
  <si>
    <t>1179-190X</t>
  </si>
  <si>
    <t>Bioelectronic Medicine</t>
  </si>
  <si>
    <t>2332-8886</t>
  </si>
  <si>
    <t>BioEnergy Research</t>
  </si>
  <si>
    <t>1939-1242</t>
  </si>
  <si>
    <t>Biogeochemistry</t>
  </si>
  <si>
    <t>0168-2563</t>
  </si>
  <si>
    <t>1573-515X</t>
  </si>
  <si>
    <t>Biogerontology</t>
  </si>
  <si>
    <t>1389-5729</t>
  </si>
  <si>
    <t>1573-6768</t>
  </si>
  <si>
    <t>Biologia</t>
  </si>
  <si>
    <t>1336-9563</t>
  </si>
  <si>
    <t>Biologia Futura</t>
  </si>
  <si>
    <t>2676-8615</t>
  </si>
  <si>
    <t>2676-8607</t>
  </si>
  <si>
    <t>Biological Cybernetics</t>
  </si>
  <si>
    <t>0340-1200</t>
  </si>
  <si>
    <t>1432-0770</t>
  </si>
  <si>
    <t>Biological Invasions</t>
  </si>
  <si>
    <t>1387-3547</t>
  </si>
  <si>
    <t>1573-1464</t>
  </si>
  <si>
    <t>Biological Procedures Online</t>
  </si>
  <si>
    <t>1480-9222</t>
  </si>
  <si>
    <t>Biological Research</t>
  </si>
  <si>
    <t>0717-6287</t>
  </si>
  <si>
    <t>Biological Theory</t>
  </si>
  <si>
    <t>1555-5542</t>
  </si>
  <si>
    <t>1555-5550</t>
  </si>
  <si>
    <t>Biological Trace Element Research</t>
  </si>
  <si>
    <t>Humana Press</t>
  </si>
  <si>
    <t>1559-0720</t>
  </si>
  <si>
    <t>Biology and Fertility of Soils</t>
  </si>
  <si>
    <t>0178-2762</t>
  </si>
  <si>
    <t>1432-0789</t>
  </si>
  <si>
    <t>Biology and Philosophy</t>
  </si>
  <si>
    <t>0169-3867</t>
  </si>
  <si>
    <t>1572-8404</t>
  </si>
  <si>
    <t>Biology Bulletin</t>
  </si>
  <si>
    <t>1062-3590</t>
  </si>
  <si>
    <t>1608-3059</t>
  </si>
  <si>
    <t>Biology Bulletin Reviews</t>
  </si>
  <si>
    <t>2079-0864</t>
  </si>
  <si>
    <t>2079-0872</t>
  </si>
  <si>
    <t>Biology Direct</t>
  </si>
  <si>
    <t>1745-6150</t>
  </si>
  <si>
    <t>Biology of Sex Differences</t>
  </si>
  <si>
    <t>2042-6410</t>
  </si>
  <si>
    <t>Biomanufacturing Reviews</t>
  </si>
  <si>
    <t>2363-507X</t>
  </si>
  <si>
    <t>2363-5088</t>
  </si>
  <si>
    <t>Biomarker Research</t>
  </si>
  <si>
    <t>2050-7771</t>
  </si>
  <si>
    <t>Biomass Conversion and Biorefinery</t>
  </si>
  <si>
    <t>Energy</t>
  </si>
  <si>
    <t>2190-6815</t>
  </si>
  <si>
    <t>2190-6823</t>
  </si>
  <si>
    <t>Biomaterials Research</t>
  </si>
  <si>
    <t>2055-7124</t>
  </si>
  <si>
    <t>Biomechanics and Modeling in Mechanobiology</t>
  </si>
  <si>
    <t>1617-7959</t>
  </si>
  <si>
    <t>1617-7940</t>
  </si>
  <si>
    <t>Biomedical Engineering</t>
  </si>
  <si>
    <t>0006-3398</t>
  </si>
  <si>
    <t>1573-8256</t>
  </si>
  <si>
    <t>BioMedical Engineering</t>
  </si>
  <si>
    <t>1475-925X</t>
  </si>
  <si>
    <t>Biomedical Engineering Letters</t>
  </si>
  <si>
    <t>The Korean Society of Medical and Biological Engineering, co-published with Springer</t>
  </si>
  <si>
    <t>2093-9868</t>
  </si>
  <si>
    <t>2093-985X</t>
  </si>
  <si>
    <t>Biomedical Microdevices</t>
  </si>
  <si>
    <t>1387-2176</t>
  </si>
  <si>
    <t>1572-8781</t>
  </si>
  <si>
    <t>BioMetals</t>
  </si>
  <si>
    <t>0966-0844</t>
  </si>
  <si>
    <t>1572-8773</t>
  </si>
  <si>
    <t>Biomolecular NMR Assignments</t>
  </si>
  <si>
    <t>1874-270X</t>
  </si>
  <si>
    <t>BioNanoScience</t>
  </si>
  <si>
    <t>2191-1630</t>
  </si>
  <si>
    <t>2191-1649</t>
  </si>
  <si>
    <t>BioPhysical Economics and Resource Quality</t>
  </si>
  <si>
    <t>2366-0112</t>
  </si>
  <si>
    <t>2366-0120</t>
  </si>
  <si>
    <t>Biophysical Reviews</t>
  </si>
  <si>
    <t>1867-2469</t>
  </si>
  <si>
    <t>Biophysics</t>
  </si>
  <si>
    <t>0006-3509</t>
  </si>
  <si>
    <t>1555-6654</t>
  </si>
  <si>
    <t>Bioprocess and Biosystems Engineering</t>
  </si>
  <si>
    <t>1615-7591</t>
  </si>
  <si>
    <t>1615-7605</t>
  </si>
  <si>
    <t>BioPsychoSocial Medicine</t>
  </si>
  <si>
    <t>1751-0759</t>
  </si>
  <si>
    <t>Biosemiotics</t>
  </si>
  <si>
    <t>1875-1342</t>
  </si>
  <si>
    <t>1875-1350</t>
  </si>
  <si>
    <t>BioSocieties</t>
  </si>
  <si>
    <t>1745-8552</t>
  </si>
  <si>
    <t>1745-8560</t>
  </si>
  <si>
    <t>BioSpektrum</t>
  </si>
  <si>
    <t>Springer Spektrum</t>
  </si>
  <si>
    <t>0947-0867</t>
  </si>
  <si>
    <t>1868-6249</t>
  </si>
  <si>
    <t>Biotechnology and Bioprocess Engineering</t>
  </si>
  <si>
    <t>The Korean Society for Biotechnology and Bioengineering, co-published with Springer</t>
  </si>
  <si>
    <t>1226-8372</t>
  </si>
  <si>
    <t>1976-3816</t>
  </si>
  <si>
    <t>Biotechnology for Biofuels</t>
  </si>
  <si>
    <t>1754-6834</t>
  </si>
  <si>
    <t>Biotechnology Letters</t>
  </si>
  <si>
    <t>0141-5492</t>
  </si>
  <si>
    <t>1573-6776</t>
  </si>
  <si>
    <t>BIT Numerical Mathematics</t>
  </si>
  <si>
    <t>0006-3835</t>
  </si>
  <si>
    <t>1572-9125</t>
  </si>
  <si>
    <t>Blood Cancer Journal</t>
  </si>
  <si>
    <t>2044-5385</t>
  </si>
  <si>
    <t>BMC Anesthesiology</t>
  </si>
  <si>
    <t>1471-2253</t>
  </si>
  <si>
    <t>BMC Biochemistry</t>
  </si>
  <si>
    <t>1471-2091</t>
  </si>
  <si>
    <t>BMC Bioinformatics</t>
  </si>
  <si>
    <t>1471-2105</t>
  </si>
  <si>
    <t>BMC Biology</t>
  </si>
  <si>
    <t>1741-7007</t>
  </si>
  <si>
    <t>BMC Biomedical Engineering</t>
  </si>
  <si>
    <t>2524-4426</t>
  </si>
  <si>
    <t>BMC Biophysics</t>
  </si>
  <si>
    <t>2046-1682</t>
  </si>
  <si>
    <t>BMC Biotechnology</t>
  </si>
  <si>
    <t>1472-6750</t>
  </si>
  <si>
    <t>BMC Cancer</t>
  </si>
  <si>
    <t>1471-2407</t>
  </si>
  <si>
    <t>BMC Cardiovascular Disorders</t>
  </si>
  <si>
    <t>1471-2261</t>
  </si>
  <si>
    <t>BMC Chemical Engineering</t>
  </si>
  <si>
    <t>2524-4175</t>
  </si>
  <si>
    <t>BMC Chemistry</t>
  </si>
  <si>
    <t>2661-801X</t>
  </si>
  <si>
    <t>BMC Complementary and Alternative Medicine</t>
  </si>
  <si>
    <t>1472-6882</t>
  </si>
  <si>
    <t>BMC Dermatology</t>
  </si>
  <si>
    <t>1471-5945</t>
  </si>
  <si>
    <t>BMC Developmental Biology</t>
  </si>
  <si>
    <t>1471-213X</t>
  </si>
  <si>
    <t>BMC Ecology</t>
  </si>
  <si>
    <t>1472-6785</t>
  </si>
  <si>
    <t>BMC Emergency Medicine</t>
  </si>
  <si>
    <t>1471-227X</t>
  </si>
  <si>
    <t>BMC Endocrine Disorders</t>
  </si>
  <si>
    <t>1472-6823</t>
  </si>
  <si>
    <t>BMC Energy</t>
  </si>
  <si>
    <t>2524-4469</t>
  </si>
  <si>
    <t>BMC Evolutionary Biology</t>
  </si>
  <si>
    <t>1471-2148</t>
  </si>
  <si>
    <t>BMC Family Practice</t>
  </si>
  <si>
    <t>1471-2296</t>
  </si>
  <si>
    <t>BMC Gastroenterology</t>
  </si>
  <si>
    <t>1471-230X</t>
  </si>
  <si>
    <t>BMC Genetics</t>
  </si>
  <si>
    <t>1471-2156</t>
  </si>
  <si>
    <t>BMC Genomics</t>
  </si>
  <si>
    <t>1471-2164</t>
  </si>
  <si>
    <t>BMC Geriatrics</t>
  </si>
  <si>
    <t>1471-2318</t>
  </si>
  <si>
    <t>BMC Health Services Research</t>
  </si>
  <si>
    <t>1472-6963</t>
  </si>
  <si>
    <t>BMC Immunology</t>
  </si>
  <si>
    <t>1471-2172</t>
  </si>
  <si>
    <t>BMC Infectious Diseases</t>
  </si>
  <si>
    <t>1471-2334</t>
  </si>
  <si>
    <t>BMC International Health and Human Rights</t>
  </si>
  <si>
    <t>1472-698X</t>
  </si>
  <si>
    <t>BMC Materials</t>
  </si>
  <si>
    <t>2524-8138</t>
  </si>
  <si>
    <t>BMC Mechanical Engineering</t>
  </si>
  <si>
    <t>2524-4949</t>
  </si>
  <si>
    <t>BMC Medical Education</t>
  </si>
  <si>
    <t>1472-6920</t>
  </si>
  <si>
    <t>BMC Medical Ethics</t>
  </si>
  <si>
    <t>1472-6939</t>
  </si>
  <si>
    <t>BMC Medical Genetics</t>
  </si>
  <si>
    <t>1471-2350</t>
  </si>
  <si>
    <t>BMC Medical Genomics</t>
  </si>
  <si>
    <t>1755-8794</t>
  </si>
  <si>
    <t>BMC Medical Imaging</t>
  </si>
  <si>
    <t>1471-2342</t>
  </si>
  <si>
    <t>BMC Medical Informatics and Decision Making</t>
  </si>
  <si>
    <t>1472-6947</t>
  </si>
  <si>
    <t>BMC Medical Research Methodology</t>
  </si>
  <si>
    <t>1471-2288</t>
  </si>
  <si>
    <t>BMC Medicine</t>
  </si>
  <si>
    <t>1741-7015</t>
  </si>
  <si>
    <t>BMC Microbiology</t>
  </si>
  <si>
    <t>1471-2180</t>
  </si>
  <si>
    <t>BMC Molecular and Cell Biology</t>
  </si>
  <si>
    <t>2661-8850</t>
  </si>
  <si>
    <t>BMC Molecular Biology</t>
  </si>
  <si>
    <t>1471-2199</t>
  </si>
  <si>
    <t>BMC Musculoskeletal Disorders</t>
  </si>
  <si>
    <t>1471-2474</t>
  </si>
  <si>
    <t>BMC Nephrology</t>
  </si>
  <si>
    <t>1471-2369</t>
  </si>
  <si>
    <t>BMC Neurology</t>
  </si>
  <si>
    <t>1471-2377</t>
  </si>
  <si>
    <t>BMC Neuroscience</t>
  </si>
  <si>
    <t>1471-2202</t>
  </si>
  <si>
    <t>BMC Nursing</t>
  </si>
  <si>
    <t>1472-6955</t>
  </si>
  <si>
    <t>BMC Nutrition</t>
  </si>
  <si>
    <t>2055-0928</t>
  </si>
  <si>
    <t>BMC Ophthalmology</t>
  </si>
  <si>
    <t>1471-2415</t>
  </si>
  <si>
    <t>BMC Oral Health</t>
  </si>
  <si>
    <t>1472-6831</t>
  </si>
  <si>
    <t>BMC Palliative Care</t>
  </si>
  <si>
    <t>1472-684X</t>
  </si>
  <si>
    <t>BMC Pediatrics</t>
  </si>
  <si>
    <t>1471-2431</t>
  </si>
  <si>
    <t>BMC Pharmacology and Toxicology</t>
  </si>
  <si>
    <t>2050-6511</t>
  </si>
  <si>
    <t>BMC Plant Biology</t>
  </si>
  <si>
    <t>1471-2229</t>
  </si>
  <si>
    <t>BMC Pregnancy and Childbirth</t>
  </si>
  <si>
    <t>1471-2393</t>
  </si>
  <si>
    <t>BMC Proceedings</t>
  </si>
  <si>
    <t>1753-6561</t>
  </si>
  <si>
    <t>BMC Psychiatry</t>
  </si>
  <si>
    <t>1471-244X</t>
  </si>
  <si>
    <t>BMC Psychology</t>
  </si>
  <si>
    <t>2050-7283</t>
  </si>
  <si>
    <t>BMC Public Health</t>
  </si>
  <si>
    <t>1471-2458</t>
  </si>
  <si>
    <t>BMC Pulmonary Medicine</t>
  </si>
  <si>
    <t>1471-2466</t>
  </si>
  <si>
    <t>BMC Research Notes</t>
  </si>
  <si>
    <t>1756-0500</t>
  </si>
  <si>
    <t>BMC Rheumatology</t>
  </si>
  <si>
    <t>2520-1026</t>
  </si>
  <si>
    <t>BMC Sports Science, Medicine and Rehabilitation</t>
  </si>
  <si>
    <t>2052-1847</t>
  </si>
  <si>
    <t>BMC Surgery</t>
  </si>
  <si>
    <t>1471-2482</t>
  </si>
  <si>
    <t>BMC Urology</t>
  </si>
  <si>
    <t>1471-2490</t>
  </si>
  <si>
    <t>BMC Veterinary Research</t>
  </si>
  <si>
    <t>1746-6148</t>
  </si>
  <si>
    <t>BMC Women's Health</t>
  </si>
  <si>
    <t>1472-6874</t>
  </si>
  <si>
    <t>BMC Zoology</t>
  </si>
  <si>
    <t>2056-3132</t>
  </si>
  <si>
    <t>Boletín de la Sociedad Matemática Mexicana</t>
  </si>
  <si>
    <t>1405-213X</t>
  </si>
  <si>
    <t>2296-4495</t>
  </si>
  <si>
    <t>Bollettino dell'Unione Matematica Italiana</t>
  </si>
  <si>
    <t>1972-6724</t>
  </si>
  <si>
    <t>2198-2759</t>
  </si>
  <si>
    <t>Bone Research</t>
  </si>
  <si>
    <t>2095-6231</t>
  </si>
  <si>
    <t>Borderline Personality Disorder and Emotion Dysregulation</t>
  </si>
  <si>
    <t>2051-6673</t>
  </si>
  <si>
    <t>Botanical Studies</t>
  </si>
  <si>
    <t>1999-3110</t>
  </si>
  <si>
    <t>Boundary Value Problems</t>
  </si>
  <si>
    <t>1687-2770</t>
  </si>
  <si>
    <t>Boundary-Layer Meteorology</t>
  </si>
  <si>
    <t>0006-8314</t>
  </si>
  <si>
    <t>1573-1472</t>
  </si>
  <si>
    <t>Brain Imaging and Behavior</t>
  </si>
  <si>
    <t>1931-7565</t>
  </si>
  <si>
    <t>Brain Informatics</t>
  </si>
  <si>
    <t>2198-4026</t>
  </si>
  <si>
    <t>Brain Structure and Function</t>
  </si>
  <si>
    <t>1863-2653</t>
  </si>
  <si>
    <t>1863-2661</t>
  </si>
  <si>
    <t>Brain Topography</t>
  </si>
  <si>
    <t>0896-0267</t>
  </si>
  <si>
    <t>1573-6792</t>
  </si>
  <si>
    <t>Brain Tumor Pathology</t>
  </si>
  <si>
    <t>1433-7398</t>
  </si>
  <si>
    <t>1861-387X</t>
  </si>
  <si>
    <t>Brazilian Journal of Botany</t>
  </si>
  <si>
    <t>0100-8404</t>
  </si>
  <si>
    <t>1806-9959</t>
  </si>
  <si>
    <t>Brazilian Journal of Chemical Engineering</t>
  </si>
  <si>
    <t>0104-6632</t>
  </si>
  <si>
    <t>1678-4383</t>
  </si>
  <si>
    <t>Brazilian Journal of Microbiology</t>
  </si>
  <si>
    <t>1678-4405</t>
  </si>
  <si>
    <t>Brazilian Journal of Physics</t>
  </si>
  <si>
    <t>0103-9733</t>
  </si>
  <si>
    <t>1678-4448</t>
  </si>
  <si>
    <t>Breast Cancer</t>
  </si>
  <si>
    <t>1340-6868</t>
  </si>
  <si>
    <t>1880-4233</t>
  </si>
  <si>
    <t>Breast Cancer Research</t>
  </si>
  <si>
    <t>1465-542X</t>
  </si>
  <si>
    <t>Breast Cancer Research and Treatment</t>
  </si>
  <si>
    <t>1573-7217</t>
  </si>
  <si>
    <t>British Dental Journal</t>
  </si>
  <si>
    <t>0007-0610</t>
  </si>
  <si>
    <t>1476-5373</t>
  </si>
  <si>
    <t>British Politics</t>
  </si>
  <si>
    <t>1746-918X</t>
  </si>
  <si>
    <t>1746-9198</t>
  </si>
  <si>
    <t>Brittonia</t>
  </si>
  <si>
    <t>0007-196X</t>
  </si>
  <si>
    <t>1938-436X</t>
  </si>
  <si>
    <t>Building Simulation</t>
  </si>
  <si>
    <t>1996-3599</t>
  </si>
  <si>
    <t>1996-8744</t>
  </si>
  <si>
    <t>Bulletin of Atmospheric Science and Technology</t>
  </si>
  <si>
    <t>2662-1495</t>
  </si>
  <si>
    <t>2662-1509</t>
  </si>
  <si>
    <t>Bulletin of Earthquake Engineering</t>
  </si>
  <si>
    <t>1570-761X</t>
  </si>
  <si>
    <t>1573-1456</t>
  </si>
  <si>
    <t>Bulletin of Engineering Geology and the Environment</t>
  </si>
  <si>
    <t>1435-9537</t>
  </si>
  <si>
    <t>Bulletin of Environmental Contamination and Toxicology</t>
  </si>
  <si>
    <t>0007-4861</t>
  </si>
  <si>
    <t>1432-0800</t>
  </si>
  <si>
    <t>Bulletin of Experimental Biology and Medicine</t>
  </si>
  <si>
    <t>0007-4888</t>
  </si>
  <si>
    <t>1573-8221</t>
  </si>
  <si>
    <t>Bulletin of Materials Science</t>
  </si>
  <si>
    <t>0250-4707</t>
  </si>
  <si>
    <t>0973-7669</t>
  </si>
  <si>
    <t>Bulletin of Mathematical Biology</t>
  </si>
  <si>
    <t>0092-8240</t>
  </si>
  <si>
    <t>1522-9602</t>
  </si>
  <si>
    <t>Bulletin of the Brazilian Mathematical Society</t>
  </si>
  <si>
    <t>1678-7544</t>
  </si>
  <si>
    <t>1678-7714</t>
  </si>
  <si>
    <t>Bulletin of the Iranian Mathematical Society</t>
  </si>
  <si>
    <t>1735-8515</t>
  </si>
  <si>
    <t>Bulletin of the Lebedev Physics Institute</t>
  </si>
  <si>
    <t>1068-3356</t>
  </si>
  <si>
    <t>1934-838X</t>
  </si>
  <si>
    <t>Bulletin of the Malaysian Mathematical Sciences Society</t>
  </si>
  <si>
    <t>0126-6705</t>
  </si>
  <si>
    <t>2180-4206</t>
  </si>
  <si>
    <t>Bulletin of the Russian Academy of Sciences :: Physics</t>
  </si>
  <si>
    <t>1062-8738</t>
  </si>
  <si>
    <t>1934-9432</t>
  </si>
  <si>
    <t>Bulletin of Volcanology</t>
  </si>
  <si>
    <t>1432-0819</t>
  </si>
  <si>
    <t>Bundesgesundheitsblatt - Gesundheitsforschung - Gesundheitsschutz</t>
  </si>
  <si>
    <t>1436-9990</t>
  </si>
  <si>
    <t>1437-1588</t>
  </si>
  <si>
    <t>Business and Information Systems Engineering</t>
  </si>
  <si>
    <t>Springer Gabler</t>
  </si>
  <si>
    <t>2363-7005</t>
  </si>
  <si>
    <t>1867-0202</t>
  </si>
  <si>
    <t>Business Economics</t>
  </si>
  <si>
    <t>0007-666X</t>
  </si>
  <si>
    <t>1554-432X</t>
  </si>
  <si>
    <t>CABI Agriculture and Bioscience</t>
  </si>
  <si>
    <t>2662-4044</t>
  </si>
  <si>
    <t>Calcified Tissue International</t>
  </si>
  <si>
    <t>1432-0827</t>
  </si>
  <si>
    <t>Calcolo</t>
  </si>
  <si>
    <t>0008-0624</t>
  </si>
  <si>
    <t>1126-5434</t>
  </si>
  <si>
    <t>Calculus of Variations and Partial Differential Equations</t>
  </si>
  <si>
    <t>0944-2669</t>
  </si>
  <si>
    <t>1432-0835</t>
  </si>
  <si>
    <t>Cambridge Journal of Evidence-Based Policing</t>
  </si>
  <si>
    <t>2520-1336</t>
  </si>
  <si>
    <t>Canadian Journal of Anesthesia</t>
  </si>
  <si>
    <t>0832-610X</t>
  </si>
  <si>
    <t>1496-8975</t>
  </si>
  <si>
    <t>Canadian Journal of Public Health</t>
  </si>
  <si>
    <t>1920-7476</t>
  </si>
  <si>
    <t>Canadian Journal of Science, Mathematics and Technology Education</t>
  </si>
  <si>
    <t>1492-6156</t>
  </si>
  <si>
    <t>1942-4051</t>
  </si>
  <si>
    <t>Canadian Studies in Population</t>
  </si>
  <si>
    <t>0380-1489</t>
  </si>
  <si>
    <t>1927-629X</t>
  </si>
  <si>
    <t>Cancer and Metabolism</t>
  </si>
  <si>
    <t>2049-3002</t>
  </si>
  <si>
    <t>Cancer and Metastasis Reviews</t>
  </si>
  <si>
    <t>0167-7659</t>
  </si>
  <si>
    <t>1573-7233</t>
  </si>
  <si>
    <t>Cancer Causes and Control</t>
  </si>
  <si>
    <t>0957-5243</t>
  </si>
  <si>
    <t>1573-7225</t>
  </si>
  <si>
    <t>Cancer Cell International</t>
  </si>
  <si>
    <t>1475-2867</t>
  </si>
  <si>
    <t>Cancer Chemotherapy and Pharmacology</t>
  </si>
  <si>
    <t>1432-0843</t>
  </si>
  <si>
    <t>Cancer Convergence</t>
  </si>
  <si>
    <t>2366-6196</t>
  </si>
  <si>
    <t>Cancer Gene Therapy</t>
  </si>
  <si>
    <t>0929-1903</t>
  </si>
  <si>
    <t>1476-5500</t>
  </si>
  <si>
    <t>Cancer imaging :: the official publication of the International Cancer Imaging Society</t>
  </si>
  <si>
    <t>1470-7330</t>
  </si>
  <si>
    <t>Cancer Immunology, Immunotherapy</t>
  </si>
  <si>
    <t>1432-0851</t>
  </si>
  <si>
    <t>Cancer Nanotechnology</t>
  </si>
  <si>
    <t>1868-6966</t>
  </si>
  <si>
    <t>Cancers of the Head &amp; Neck</t>
  </si>
  <si>
    <t>2059-7347</t>
  </si>
  <si>
    <t>Canine Genetics and Epidemiology</t>
  </si>
  <si>
    <t>2052-6687</t>
  </si>
  <si>
    <t>Carbon Balance and Management</t>
  </si>
  <si>
    <t>1750-0680</t>
  </si>
  <si>
    <t>Carbon Letters</t>
  </si>
  <si>
    <t>1976-4251</t>
  </si>
  <si>
    <t>2233-4998</t>
  </si>
  <si>
    <t>Carbonates and Evaporites</t>
  </si>
  <si>
    <t>0891-2556</t>
  </si>
  <si>
    <t>1878-5212</t>
  </si>
  <si>
    <t>Cardio-Oncology</t>
  </si>
  <si>
    <t>2057-3804</t>
  </si>
  <si>
    <t>CardioVasc</t>
  </si>
  <si>
    <t>1617-4933</t>
  </si>
  <si>
    <t>1618-3851</t>
  </si>
  <si>
    <t>CardioVascular and Interventional Radiology</t>
  </si>
  <si>
    <t>0174-1551</t>
  </si>
  <si>
    <t>1432-086X</t>
  </si>
  <si>
    <t>Cardiovascular Diabetology</t>
  </si>
  <si>
    <t>1475-2840</t>
  </si>
  <si>
    <t>Cardiovascular Drugs and Therapy</t>
  </si>
  <si>
    <t>0920-3206</t>
  </si>
  <si>
    <t>1573-7241</t>
  </si>
  <si>
    <t>Cardiovascular Engineering and Technology</t>
  </si>
  <si>
    <t>1869-4098</t>
  </si>
  <si>
    <t>Cardiovascular Intervention and Therapeutics</t>
  </si>
  <si>
    <t>1868-4300</t>
  </si>
  <si>
    <t>1868-4297</t>
  </si>
  <si>
    <t>Cardiovascular Toxicology</t>
  </si>
  <si>
    <t>1559-0259</t>
  </si>
  <si>
    <t>Cardiovascular Ultrasound</t>
  </si>
  <si>
    <t>1476-7120</t>
  </si>
  <si>
    <t>Catalysis in Industry</t>
  </si>
  <si>
    <t>2070-0504</t>
  </si>
  <si>
    <t>2070-0555</t>
  </si>
  <si>
    <t>Catalysis Letters</t>
  </si>
  <si>
    <t>1011-372X</t>
  </si>
  <si>
    <t>1572-879X</t>
  </si>
  <si>
    <t>Catalysis Surveys from Asia</t>
  </si>
  <si>
    <t>1571-1013</t>
  </si>
  <si>
    <t>1574-9266</t>
  </si>
  <si>
    <t>CCF Transactions on High Performance Computing</t>
  </si>
  <si>
    <t>2524-4922</t>
  </si>
  <si>
    <t>2524-4930</t>
  </si>
  <si>
    <t>CCF Transactions on Networking</t>
  </si>
  <si>
    <t>2520-8462</t>
  </si>
  <si>
    <t>2520-8470</t>
  </si>
  <si>
    <t>CCF Transactions on Pervasive Computing and Interaction</t>
  </si>
  <si>
    <t>2524-521X</t>
  </si>
  <si>
    <t>2524-5228</t>
  </si>
  <si>
    <t>CEAS Aeronautical Journal</t>
  </si>
  <si>
    <t>1869-5582</t>
  </si>
  <si>
    <t>1869-5590</t>
  </si>
  <si>
    <t>CEAS Space Journal</t>
  </si>
  <si>
    <t>1868-2502</t>
  </si>
  <si>
    <t>1868-2510</t>
  </si>
  <si>
    <t>Celestial Mechanics and Dynamical Astronomy</t>
  </si>
  <si>
    <t>1572-9478</t>
  </si>
  <si>
    <t>Cell and Bioscience</t>
  </si>
  <si>
    <t>2045-3701</t>
  </si>
  <si>
    <t>Cell and Tissue Banking</t>
  </si>
  <si>
    <t>1389-9333</t>
  </si>
  <si>
    <t>1573-6814</t>
  </si>
  <si>
    <t>Cell and Tissue Biology</t>
  </si>
  <si>
    <t>1990-519X</t>
  </si>
  <si>
    <t>1990-5203</t>
  </si>
  <si>
    <t>Cell and Tissue Research</t>
  </si>
  <si>
    <t>0302-766X</t>
  </si>
  <si>
    <t>1432-0878</t>
  </si>
  <si>
    <t>Cell Biochemistry and Biophysics</t>
  </si>
  <si>
    <t>1085-9195</t>
  </si>
  <si>
    <t>1559-0283</t>
  </si>
  <si>
    <t>Cell Biology and Toxicology</t>
  </si>
  <si>
    <t>0742-2091</t>
  </si>
  <si>
    <t>1573-6822</t>
  </si>
  <si>
    <t>Cell Communication and Signaling</t>
  </si>
  <si>
    <t>1478-811X</t>
  </si>
  <si>
    <t>Cell Death and Disease</t>
  </si>
  <si>
    <t>2041-4889</t>
  </si>
  <si>
    <t>Cell Death Discovery</t>
  </si>
  <si>
    <t>2058-7716</t>
  </si>
  <si>
    <t>Cell Discovery</t>
  </si>
  <si>
    <t>2056-5968</t>
  </si>
  <si>
    <t>Cell Division</t>
  </si>
  <si>
    <t>1747-1028</t>
  </si>
  <si>
    <t>Cell Research</t>
  </si>
  <si>
    <t>1748-7838</t>
  </si>
  <si>
    <t>Cell Stress and Chaperones</t>
  </si>
  <si>
    <t>1355-8145</t>
  </si>
  <si>
    <t>1466-1268</t>
  </si>
  <si>
    <t>Cellular and Molecular Bioengineering</t>
  </si>
  <si>
    <t>1865-5033</t>
  </si>
  <si>
    <t>Cellular and Molecular Biology Letters</t>
  </si>
  <si>
    <t>1689-1392</t>
  </si>
  <si>
    <t>Cellular and Molecular Immunology</t>
  </si>
  <si>
    <t>2042-0226</t>
  </si>
  <si>
    <t>Cellular and Molecular Life Sciences</t>
  </si>
  <si>
    <t>1420-682X</t>
  </si>
  <si>
    <t>1420-9071</t>
  </si>
  <si>
    <t>Cellular and Molecular Neurobiology</t>
  </si>
  <si>
    <t>0272-4340</t>
  </si>
  <si>
    <t>1573-6830</t>
  </si>
  <si>
    <t>Cellular Oncology</t>
  </si>
  <si>
    <t>2211-3428</t>
  </si>
  <si>
    <t>2211-3436</t>
  </si>
  <si>
    <t>Cellulose</t>
  </si>
  <si>
    <t>0969-0239</t>
  </si>
  <si>
    <t>1572-882X</t>
  </si>
  <si>
    <t>CEN Case Reports</t>
  </si>
  <si>
    <t>2192-4449</t>
  </si>
  <si>
    <t>Central European Journal of Operations Research</t>
  </si>
  <si>
    <t>1435-246X</t>
  </si>
  <si>
    <t>1613-9178</t>
  </si>
  <si>
    <t>Cereal Research Communications</t>
  </si>
  <si>
    <t>0133-3720</t>
  </si>
  <si>
    <t>1788-9170</t>
  </si>
  <si>
    <t>Cerebellum and Ataxias</t>
  </si>
  <si>
    <t>2053-8871</t>
  </si>
  <si>
    <t>Chemical and Biological Technologies in Agriculture</t>
  </si>
  <si>
    <t>2196-5641</t>
  </si>
  <si>
    <t>Chemical and Petroleum Engineering</t>
  </si>
  <si>
    <t>0009-2355</t>
  </si>
  <si>
    <t>1573-8329</t>
  </si>
  <si>
    <t>Chemical Papers</t>
  </si>
  <si>
    <t>2585-7290</t>
  </si>
  <si>
    <t>1336-9075</t>
  </si>
  <si>
    <t>Chemical Research in Chinese Universities</t>
  </si>
  <si>
    <t>Jilin University and The Editorial Department of Chemical Research in Chinese Universities, co-published with Springer</t>
  </si>
  <si>
    <t>1005-9040</t>
  </si>
  <si>
    <t>2210-3171</t>
  </si>
  <si>
    <t>Chemistry Africa</t>
  </si>
  <si>
    <t>2522-5758</t>
  </si>
  <si>
    <t>2522-5766</t>
  </si>
  <si>
    <t>Chemistry and Technology of Fuels and Oils</t>
  </si>
  <si>
    <t>0009-3092</t>
  </si>
  <si>
    <t>1573-8310</t>
  </si>
  <si>
    <t>Chemistry of Heterocyclic Compounds</t>
  </si>
  <si>
    <t>0009-3122</t>
  </si>
  <si>
    <t>1573-8353</t>
  </si>
  <si>
    <t>Chemistry of Natural Compounds</t>
  </si>
  <si>
    <t>0009-3130</t>
  </si>
  <si>
    <t>1573-8388</t>
  </si>
  <si>
    <t>Chemoecology</t>
  </si>
  <si>
    <t>1423-0445</t>
  </si>
  <si>
    <t>Chemosensory Perception</t>
  </si>
  <si>
    <t>1936-5802</t>
  </si>
  <si>
    <t>1936-5810</t>
  </si>
  <si>
    <t>ChemTexts</t>
  </si>
  <si>
    <t>2199-3793</t>
  </si>
  <si>
    <t>Child and Adolescent Psychiatry and Mental Health</t>
  </si>
  <si>
    <t>1753-2000</t>
  </si>
  <si>
    <t>Child and Adolescent Social Work Journal</t>
  </si>
  <si>
    <t>0738-0151</t>
  </si>
  <si>
    <t>1573-2797</t>
  </si>
  <si>
    <t>Child and Youth Care Forum</t>
  </si>
  <si>
    <t>1053-1890</t>
  </si>
  <si>
    <t>1573-3319</t>
  </si>
  <si>
    <t>Child Indicators Research</t>
  </si>
  <si>
    <t>1874-897X</t>
  </si>
  <si>
    <t>1874-8988</t>
  </si>
  <si>
    <t>Child Psychiatry and Human Development</t>
  </si>
  <si>
    <t>0009-398X</t>
  </si>
  <si>
    <t>1573-3327</t>
  </si>
  <si>
    <t>Childhood Vulnerability Journal</t>
  </si>
  <si>
    <t>2520-8071</t>
  </si>
  <si>
    <t>2520-808X</t>
  </si>
  <si>
    <t>Children's Literature in Education</t>
  </si>
  <si>
    <t>0045-6713</t>
  </si>
  <si>
    <t>1573-1693</t>
  </si>
  <si>
    <t>Child's Nervous System</t>
  </si>
  <si>
    <t>0256-7040</t>
  </si>
  <si>
    <t>1433-0350</t>
  </si>
  <si>
    <t>China Foundry</t>
  </si>
  <si>
    <t>1672-6421</t>
  </si>
  <si>
    <t>2365-9459</t>
  </si>
  <si>
    <t>China International Strategy Review</t>
  </si>
  <si>
    <t>2524-5627</t>
  </si>
  <si>
    <t>2524-5635</t>
  </si>
  <si>
    <t>China Ocean Engineering</t>
  </si>
  <si>
    <t>Chinese Ocean Engineering Society, co-published with Springer</t>
  </si>
  <si>
    <t>0890-5487</t>
  </si>
  <si>
    <t>2191-8945</t>
  </si>
  <si>
    <t>China Population and Development Studies</t>
  </si>
  <si>
    <t>2096-448X</t>
  </si>
  <si>
    <t>2523-8965</t>
  </si>
  <si>
    <t>China-EU Law Journal</t>
  </si>
  <si>
    <t>1868-5153</t>
  </si>
  <si>
    <t>1868-5161</t>
  </si>
  <si>
    <t>Chinese Annals of Mathematics - Series B</t>
  </si>
  <si>
    <t>0252-9599</t>
  </si>
  <si>
    <t>1860-6261</t>
  </si>
  <si>
    <t>Chinese Geographical Science</t>
  </si>
  <si>
    <t>1002-0063</t>
  </si>
  <si>
    <t>1993-064X</t>
  </si>
  <si>
    <t>Chinese Journal of Academic Radiology</t>
  </si>
  <si>
    <t>2520-8985</t>
  </si>
  <si>
    <t>2520-8993</t>
  </si>
  <si>
    <t>Chinese Journal of Integrative Medicine</t>
  </si>
  <si>
    <t>1672-0415</t>
  </si>
  <si>
    <t>1993-0402</t>
  </si>
  <si>
    <t>Chinese Journal of Polymer Science</t>
  </si>
  <si>
    <t>Chinese Chemical Society and Institute of Chemistry, CAS, co-published with Springer</t>
  </si>
  <si>
    <t>0256-7679</t>
  </si>
  <si>
    <t>1439-6203</t>
  </si>
  <si>
    <t>Chinese Medicine</t>
  </si>
  <si>
    <t>1749-8546</t>
  </si>
  <si>
    <t>Chinese Political Science Review</t>
  </si>
  <si>
    <t>2365-4244</t>
  </si>
  <si>
    <t>2365-4252</t>
  </si>
  <si>
    <t>Chinesische Medizin</t>
  </si>
  <si>
    <t>0930-2786</t>
  </si>
  <si>
    <t>2196-5668</t>
  </si>
  <si>
    <t>Chromatographia</t>
  </si>
  <si>
    <t>0009-5893</t>
  </si>
  <si>
    <t>1612-1112</t>
  </si>
  <si>
    <t>Chromosoma</t>
  </si>
  <si>
    <t>0009-5915</t>
  </si>
  <si>
    <t>1432-0886</t>
  </si>
  <si>
    <t>Chromosome Research</t>
  </si>
  <si>
    <t>0967-3849</t>
  </si>
  <si>
    <t>1573-6849</t>
  </si>
  <si>
    <t>Cilia</t>
  </si>
  <si>
    <t>2046-2530</t>
  </si>
  <si>
    <t>Circuits, Systems, and Signal Processing</t>
  </si>
  <si>
    <t>0278-081X</t>
  </si>
  <si>
    <t>1531-5878</t>
  </si>
  <si>
    <t>City, Territory and Architecture</t>
  </si>
  <si>
    <t>2195-2701</t>
  </si>
  <si>
    <t>Clays and Clay Minerals</t>
  </si>
  <si>
    <t>0009-8604</t>
  </si>
  <si>
    <t>1552-8367</t>
  </si>
  <si>
    <t>Clean Technologies and Environmental Policy</t>
  </si>
  <si>
    <t>1618-954X</t>
  </si>
  <si>
    <t>1618-9558</t>
  </si>
  <si>
    <t>Climate Dynamics</t>
  </si>
  <si>
    <t>0930-7575</t>
  </si>
  <si>
    <t>1432-0894</t>
  </si>
  <si>
    <t>Climatic Change</t>
  </si>
  <si>
    <t>0165-0009</t>
  </si>
  <si>
    <t>1573-1480</t>
  </si>
  <si>
    <t>Clinical and Experimental Medicine</t>
  </si>
  <si>
    <t>1591-9528</t>
  </si>
  <si>
    <t>Clinical and Experimental Metastasis</t>
  </si>
  <si>
    <t>0262-0898</t>
  </si>
  <si>
    <t>1573-7276</t>
  </si>
  <si>
    <t>Clinical and Experimental Nephrology</t>
  </si>
  <si>
    <t>1342-1751</t>
  </si>
  <si>
    <t>1437-7799</t>
  </si>
  <si>
    <t>Clinical and Molecular Allergy</t>
  </si>
  <si>
    <t>1476-7961</t>
  </si>
  <si>
    <t>Clinical and Translational Allergy</t>
  </si>
  <si>
    <t>2045-7022</t>
  </si>
  <si>
    <t>Clinical and Translational Imaging</t>
  </si>
  <si>
    <t>2281-7565</t>
  </si>
  <si>
    <t>Clinical and Translational Medicine</t>
  </si>
  <si>
    <t>2001-1326</t>
  </si>
  <si>
    <t>Clinical and Translational Oncology</t>
  </si>
  <si>
    <t>1699-3055</t>
  </si>
  <si>
    <t>Clinical Autonomic Research</t>
  </si>
  <si>
    <t>0959-9851</t>
  </si>
  <si>
    <t>1619-1560</t>
  </si>
  <si>
    <t>Clinical Child and Family Psychology Review</t>
  </si>
  <si>
    <t>1096-4037</t>
  </si>
  <si>
    <t>1573-2827</t>
  </si>
  <si>
    <t>Clinical Dentistry Reviewed</t>
  </si>
  <si>
    <t>2511-1965</t>
  </si>
  <si>
    <t>Clinical Diabetes and Endocrinology</t>
  </si>
  <si>
    <t>2055-8260</t>
  </si>
  <si>
    <t>Clinical Drug Investigation</t>
  </si>
  <si>
    <t>1173-2563</t>
  </si>
  <si>
    <t>1179-1918</t>
  </si>
  <si>
    <t>Clinical Epigenetics</t>
  </si>
  <si>
    <t>1868-7083</t>
  </si>
  <si>
    <t>Clinical Journal of Gastroenterology</t>
  </si>
  <si>
    <t>1865-7257</t>
  </si>
  <si>
    <t>1865-7265</t>
  </si>
  <si>
    <t>Clinical Neuroradiology</t>
  </si>
  <si>
    <t>1869-1439</t>
  </si>
  <si>
    <t>1869-1447</t>
  </si>
  <si>
    <t>Clinical Oral Investigations</t>
  </si>
  <si>
    <t>1432-6981</t>
  </si>
  <si>
    <t>1436-3771</t>
  </si>
  <si>
    <t>Clinical Pharmacokinetics (New Zealand)</t>
  </si>
  <si>
    <t>0312-5963</t>
  </si>
  <si>
    <t>1179-1926</t>
  </si>
  <si>
    <t>Clinical Proteomics</t>
  </si>
  <si>
    <t>1559-0275</t>
  </si>
  <si>
    <t>Clinical Research in Cardiology</t>
  </si>
  <si>
    <t>1861-0684</t>
  </si>
  <si>
    <t>1861-0692</t>
  </si>
  <si>
    <t>Clinical Research in Cardiology Supplements</t>
  </si>
  <si>
    <t>1861-0706</t>
  </si>
  <si>
    <t>1861-0714</t>
  </si>
  <si>
    <t>Clinical Reviews in Allergy and Immunology</t>
  </si>
  <si>
    <t>1559-0267</t>
  </si>
  <si>
    <t>Clinical Reviews in Bone and Mineral Metabolism</t>
  </si>
  <si>
    <t>1559-0119</t>
  </si>
  <si>
    <t>Clinical Rheumatology</t>
  </si>
  <si>
    <t>0770-3198</t>
  </si>
  <si>
    <t>1434-9949</t>
  </si>
  <si>
    <t>Clinical Sarcoma Research</t>
  </si>
  <si>
    <t>2045-3329</t>
  </si>
  <si>
    <t>Clinical Social Work Journal</t>
  </si>
  <si>
    <t>0091-1674</t>
  </si>
  <si>
    <t>1573-3343</t>
  </si>
  <si>
    <t>Cliometrica</t>
  </si>
  <si>
    <t>1863-2505</t>
  </si>
  <si>
    <t>1863-2513</t>
  </si>
  <si>
    <t>Cluster Computing</t>
  </si>
  <si>
    <t>1386-7857</t>
  </si>
  <si>
    <t>1573-7543</t>
  </si>
  <si>
    <t>CME :: Premium-Fortbildung für die medizinische Praxis</t>
  </si>
  <si>
    <t>1614-371X</t>
  </si>
  <si>
    <t>1614-3744</t>
  </si>
  <si>
    <t>CNS Drugs</t>
  </si>
  <si>
    <t>1172-7047</t>
  </si>
  <si>
    <t>1179-1934</t>
  </si>
  <si>
    <t>Cognition, Technology and Work</t>
  </si>
  <si>
    <t>1435-5558</t>
  </si>
  <si>
    <t>1435-5566</t>
  </si>
  <si>
    <t>Cognitive Computation</t>
  </si>
  <si>
    <t>1866-9964</t>
  </si>
  <si>
    <t>Cognitive Neurodynamics</t>
  </si>
  <si>
    <t>1871-4099</t>
  </si>
  <si>
    <t>Cognitive Processing</t>
  </si>
  <si>
    <t>1612-4782</t>
  </si>
  <si>
    <t>1612-4790</t>
  </si>
  <si>
    <t>Cognitive Research: Principles and Implications</t>
  </si>
  <si>
    <t>2365-7464</t>
  </si>
  <si>
    <t>Cognitive Therapy and Research</t>
  </si>
  <si>
    <t>0147-5916</t>
  </si>
  <si>
    <t>1573-2819</t>
  </si>
  <si>
    <t>Cognitive, Affective, and Behavioral Neuroscience</t>
  </si>
  <si>
    <t>1530-7026</t>
  </si>
  <si>
    <t>1531-135X</t>
  </si>
  <si>
    <t>Coke and Chemistry</t>
  </si>
  <si>
    <t>1068-364X</t>
  </si>
  <si>
    <t>1934-8398</t>
  </si>
  <si>
    <t>Collectanea Mathematica</t>
  </si>
  <si>
    <t>0010-0757</t>
  </si>
  <si>
    <t>2038-4815</t>
  </si>
  <si>
    <t>Colloid and Polymer Science</t>
  </si>
  <si>
    <t>0303-402X</t>
  </si>
  <si>
    <t>1435-1536</t>
  </si>
  <si>
    <t>Colloid Journal</t>
  </si>
  <si>
    <t>1061-933X</t>
  </si>
  <si>
    <t>1608-3067</t>
  </si>
  <si>
    <t>Colo-Proctology</t>
  </si>
  <si>
    <t>0174-2442</t>
  </si>
  <si>
    <t>1615-6730</t>
  </si>
  <si>
    <t>Combinatorica</t>
  </si>
  <si>
    <t>0209-9683</t>
  </si>
  <si>
    <t>1439-6912</t>
  </si>
  <si>
    <t>Combustion, Explosion, and Shock Waves</t>
  </si>
  <si>
    <t>0010-5082</t>
  </si>
  <si>
    <t>1573-8345</t>
  </si>
  <si>
    <t>Communications Biology</t>
  </si>
  <si>
    <t>2399-3642</t>
  </si>
  <si>
    <t>Communications Chemistry</t>
  </si>
  <si>
    <t>2399-3669</t>
  </si>
  <si>
    <t>Communications Earth &amp; Environment</t>
  </si>
  <si>
    <t>2662-4435</t>
  </si>
  <si>
    <t>Communications in Mathematical Physics</t>
  </si>
  <si>
    <t>0010-3616</t>
  </si>
  <si>
    <t>1432-0916</t>
  </si>
  <si>
    <t>Communications in Mathematics and Statistics</t>
  </si>
  <si>
    <t>2194-6701</t>
  </si>
  <si>
    <t>2194-671X</t>
  </si>
  <si>
    <t>Communications Materials</t>
  </si>
  <si>
    <t>2662-4443</t>
  </si>
  <si>
    <t>Communications on Applied Mathematics and Computation</t>
  </si>
  <si>
    <t>2096-6385</t>
  </si>
  <si>
    <t>2661-8893</t>
  </si>
  <si>
    <t>Communications Physics</t>
  </si>
  <si>
    <t>2399-3650</t>
  </si>
  <si>
    <t>Community Ecology</t>
  </si>
  <si>
    <t>1585-8553</t>
  </si>
  <si>
    <t>1588-2756</t>
  </si>
  <si>
    <t>Community Mental Health Journal</t>
  </si>
  <si>
    <t>0010-3853</t>
  </si>
  <si>
    <t>1573-2789</t>
  </si>
  <si>
    <t>Comparative Clinical Pathology</t>
  </si>
  <si>
    <t>1618-565X</t>
  </si>
  <si>
    <t>Comparative Economic Studies - Association for Comparative Economic Studies</t>
  </si>
  <si>
    <t>0888-7233</t>
  </si>
  <si>
    <t>1478-3320</t>
  </si>
  <si>
    <t>Comparative European Politics</t>
  </si>
  <si>
    <t>1472-4790</t>
  </si>
  <si>
    <t>1740-388X</t>
  </si>
  <si>
    <t>Comparative Migration Studies</t>
  </si>
  <si>
    <t>2214-594X</t>
  </si>
  <si>
    <t>Complex Adaptive Systems Modeling</t>
  </si>
  <si>
    <t>2194-3206</t>
  </si>
  <si>
    <t>Complex Analysis and its Synergies</t>
  </si>
  <si>
    <t>2524-7581</t>
  </si>
  <si>
    <t>2197-120X</t>
  </si>
  <si>
    <t>Complex Analysis and Operator Theory</t>
  </si>
  <si>
    <t>1661-8254</t>
  </si>
  <si>
    <t>1661-8262</t>
  </si>
  <si>
    <t>Computational and Applied Mathematics</t>
  </si>
  <si>
    <t>2238-3603</t>
  </si>
  <si>
    <t>1807-0302</t>
  </si>
  <si>
    <t>Computational and Mathematical Organization Theory</t>
  </si>
  <si>
    <t>1381-298X</t>
  </si>
  <si>
    <t>1572-9346</t>
  </si>
  <si>
    <t>Computational Astrophysics and Cosmology</t>
  </si>
  <si>
    <t>2197-7909</t>
  </si>
  <si>
    <t>Computational Brain &amp; Behavior</t>
  </si>
  <si>
    <t>2522-0861</t>
  </si>
  <si>
    <t>2522-087X</t>
  </si>
  <si>
    <t>Computational Complexity</t>
  </si>
  <si>
    <t>1016-3328</t>
  </si>
  <si>
    <t>1420-8954</t>
  </si>
  <si>
    <t>Computational Economics</t>
  </si>
  <si>
    <t>0927-7099</t>
  </si>
  <si>
    <t>1572-9974</t>
  </si>
  <si>
    <t>Computational Geosciences</t>
  </si>
  <si>
    <t>1420-0597</t>
  </si>
  <si>
    <t>1573-1499</t>
  </si>
  <si>
    <t>Computational Management Science</t>
  </si>
  <si>
    <t>1619-697X</t>
  </si>
  <si>
    <t>1619-6988</t>
  </si>
  <si>
    <t>Computational Mathematics and Mathematical Physics</t>
  </si>
  <si>
    <t>0965-5425</t>
  </si>
  <si>
    <t>1555-6662</t>
  </si>
  <si>
    <t>Computational Mathematics and Modeling</t>
  </si>
  <si>
    <t>1046-283X</t>
  </si>
  <si>
    <t>1573-837X</t>
  </si>
  <si>
    <t>Computational Mechanics</t>
  </si>
  <si>
    <t>0178-7675</t>
  </si>
  <si>
    <t>1432-0924</t>
  </si>
  <si>
    <t>Computational Methods and Function Theory</t>
  </si>
  <si>
    <t>1617-9447</t>
  </si>
  <si>
    <t>2195-3724</t>
  </si>
  <si>
    <t>Computational Optimization and Applications</t>
  </si>
  <si>
    <t>0926-6003</t>
  </si>
  <si>
    <t>1573-2894</t>
  </si>
  <si>
    <t>Computational Particle Mechanics</t>
  </si>
  <si>
    <t>2196-4378</t>
  </si>
  <si>
    <t>2196-4386</t>
  </si>
  <si>
    <t>Computational Social Networks</t>
  </si>
  <si>
    <t>2197-4314</t>
  </si>
  <si>
    <t>Computational Statistics</t>
  </si>
  <si>
    <t>0943-4062</t>
  </si>
  <si>
    <t>1613-9658</t>
  </si>
  <si>
    <t>Computer Supported Cooperative Work (CSCW)</t>
  </si>
  <si>
    <t>0925-9724</t>
  </si>
  <si>
    <t>1573-7551</t>
  </si>
  <si>
    <t>Computing</t>
  </si>
  <si>
    <t>0010-485X</t>
  </si>
  <si>
    <t>1436-5057</t>
  </si>
  <si>
    <t>Computing and Software for Big Science</t>
  </si>
  <si>
    <t>2510-2036</t>
  </si>
  <si>
    <t>2510-2044</t>
  </si>
  <si>
    <t>Computing and Visualization in Science</t>
  </si>
  <si>
    <t>1433-0369</t>
  </si>
  <si>
    <t>Conflict and Health</t>
  </si>
  <si>
    <t>1752-1505</t>
  </si>
  <si>
    <t>Conservation Genetics</t>
  </si>
  <si>
    <t>1566-0621</t>
  </si>
  <si>
    <t>1572-9737</t>
  </si>
  <si>
    <t>Conservation Genetics Resources</t>
  </si>
  <si>
    <t>1877-7260</t>
  </si>
  <si>
    <t>Constitutional Political Economy</t>
  </si>
  <si>
    <t>1043-4062</t>
  </si>
  <si>
    <t>1572-9966</t>
  </si>
  <si>
    <t>Constraints</t>
  </si>
  <si>
    <t>1383-7133</t>
  </si>
  <si>
    <t>1572-9354</t>
  </si>
  <si>
    <t>Construction Robotics</t>
  </si>
  <si>
    <t>2509-811X</t>
  </si>
  <si>
    <t>2509-8780</t>
  </si>
  <si>
    <t>Constructive Approximation</t>
  </si>
  <si>
    <t>0176-4276</t>
  </si>
  <si>
    <t>1432-0940</t>
  </si>
  <si>
    <t>Contemporary Family Therapy</t>
  </si>
  <si>
    <t>0892-2764</t>
  </si>
  <si>
    <t>1573-3335</t>
  </si>
  <si>
    <t>Contemporary Islam</t>
  </si>
  <si>
    <t>1872-0218</t>
  </si>
  <si>
    <t>1872-0226</t>
  </si>
  <si>
    <t>Contemporary Jewry</t>
  </si>
  <si>
    <t>0147-1694</t>
  </si>
  <si>
    <t>1876-5165</t>
  </si>
  <si>
    <t>Contemporary political theory</t>
  </si>
  <si>
    <t>1470-8914</t>
  </si>
  <si>
    <t>1476-9336</t>
  </si>
  <si>
    <t>Contemporary Problems of Ecology</t>
  </si>
  <si>
    <t>1995-4255</t>
  </si>
  <si>
    <t>1995-4263</t>
  </si>
  <si>
    <t>Contemporary School Psychology</t>
  </si>
  <si>
    <t>2159-2020</t>
  </si>
  <si>
    <t>2161-1505</t>
  </si>
  <si>
    <t>Continental Philosophy Review</t>
  </si>
  <si>
    <t>1387-2842</t>
  </si>
  <si>
    <t>1573-1103</t>
  </si>
  <si>
    <t>Continuum Mechanics and Thermodynamics</t>
  </si>
  <si>
    <t>0935-1175</t>
  </si>
  <si>
    <t>1432-0959</t>
  </si>
  <si>
    <t>Contraception and Reproductive Medicine</t>
  </si>
  <si>
    <t>2055-7426</t>
  </si>
  <si>
    <t>Contributions to Mineralogy and Petrology</t>
  </si>
  <si>
    <t>0010-7999</t>
  </si>
  <si>
    <t>1432-0967</t>
  </si>
  <si>
    <t>Control Theory and Technology</t>
  </si>
  <si>
    <t>South China University of Technology and Academy of Mathematics and Systems Science, CAS, co-published with Springer</t>
  </si>
  <si>
    <t>2095-6983</t>
  </si>
  <si>
    <t>2198-0942</t>
  </si>
  <si>
    <t>Controlling and Management Review</t>
  </si>
  <si>
    <t>2195-8262</t>
  </si>
  <si>
    <t>2195-8270</t>
  </si>
  <si>
    <t>Coral Reefs</t>
  </si>
  <si>
    <t>0722-4028</t>
  </si>
  <si>
    <t>1432-0975</t>
  </si>
  <si>
    <t>Corporate Reputation Review</t>
  </si>
  <si>
    <t>1363-3589</t>
  </si>
  <si>
    <t>1479-1889</t>
  </si>
  <si>
    <t>Corpus Pragmatics</t>
  </si>
  <si>
    <t>2509-9507</t>
  </si>
  <si>
    <t>2509-9515</t>
  </si>
  <si>
    <t>Cosmic Research</t>
  </si>
  <si>
    <t>0010-9525</t>
  </si>
  <si>
    <t>1608-3075</t>
  </si>
  <si>
    <t>Cost Effectiveness and Resource Allocation</t>
  </si>
  <si>
    <t>1478-7547</t>
  </si>
  <si>
    <t>Crime Prevention and Community Safety :: An International Journal</t>
  </si>
  <si>
    <t>1460-3780</t>
  </si>
  <si>
    <t>1743-4629</t>
  </si>
  <si>
    <t>Crime Science</t>
  </si>
  <si>
    <t>2193-7680</t>
  </si>
  <si>
    <t>Crime, Law and Social Change</t>
  </si>
  <si>
    <t>0925-4994</t>
  </si>
  <si>
    <t>1573-0751</t>
  </si>
  <si>
    <t>Criminal Law and Philosophy</t>
  </si>
  <si>
    <t>1871-9791</t>
  </si>
  <si>
    <t>1871-9805</t>
  </si>
  <si>
    <t>Criminal Law Forum</t>
  </si>
  <si>
    <t>1046-8374</t>
  </si>
  <si>
    <t>1572-9850</t>
  </si>
  <si>
    <t>Critical Care</t>
  </si>
  <si>
    <t>1364-8535</t>
  </si>
  <si>
    <t>Critical Criminology</t>
  </si>
  <si>
    <t>1205-8629</t>
  </si>
  <si>
    <t>1572-9877</t>
  </si>
  <si>
    <t>Cryptography and Communications</t>
  </si>
  <si>
    <t>1936-2455</t>
  </si>
  <si>
    <t>Crystallography Reports</t>
  </si>
  <si>
    <t>1063-7745</t>
  </si>
  <si>
    <t>1562-689X</t>
  </si>
  <si>
    <t>CSI Transactions on ICT</t>
  </si>
  <si>
    <t>2277-9078</t>
  </si>
  <si>
    <t>2277-9086</t>
  </si>
  <si>
    <t>Cultural Studies of Science Education</t>
  </si>
  <si>
    <t>1871-1510</t>
  </si>
  <si>
    <t>Culture and Brain</t>
  </si>
  <si>
    <t>2193-8652</t>
  </si>
  <si>
    <t>2193-8660</t>
  </si>
  <si>
    <t>Culture, Medicine and Psychiatry</t>
  </si>
  <si>
    <t>0165-005X</t>
  </si>
  <si>
    <t>1573-076X</t>
  </si>
  <si>
    <t>Current Addiction Reports</t>
  </si>
  <si>
    <t>2196-2952</t>
  </si>
  <si>
    <t>Current Allergy and Asthma Reports</t>
  </si>
  <si>
    <t>1534-6315</t>
  </si>
  <si>
    <t>Current Anesthesiology Reports</t>
  </si>
  <si>
    <t>2167-6275</t>
  </si>
  <si>
    <t>Current Atherosclerosis Reports</t>
  </si>
  <si>
    <t>1534-6242</t>
  </si>
  <si>
    <t>Current Behavioral Neuroscience Reports</t>
  </si>
  <si>
    <t>2196-2979</t>
  </si>
  <si>
    <t>Current Bladder Dysfunction Reports</t>
  </si>
  <si>
    <t>1931-7220</t>
  </si>
  <si>
    <t>Current Breast Cancer Reports</t>
  </si>
  <si>
    <t>1943-4596</t>
  </si>
  <si>
    <t>Current Cardiology Reports</t>
  </si>
  <si>
    <t>1534-3170</t>
  </si>
  <si>
    <t>Current Cardiovascular Imaging Reports</t>
  </si>
  <si>
    <t>1941-9074</t>
  </si>
  <si>
    <t>Current Cardiovascular Risk Reports</t>
  </si>
  <si>
    <t>1932-9563</t>
  </si>
  <si>
    <t>Current Climate Change Reports</t>
  </si>
  <si>
    <t>2198-6061</t>
  </si>
  <si>
    <t>Current Clinical Microbiology Reports</t>
  </si>
  <si>
    <t>2196-5471</t>
  </si>
  <si>
    <t>Current Colorectal Cancer Reports</t>
  </si>
  <si>
    <t>1556-3804</t>
  </si>
  <si>
    <t>Current Dermatology Reports</t>
  </si>
  <si>
    <t>2162-4933</t>
  </si>
  <si>
    <t>Current Developmental Disorders Reports</t>
  </si>
  <si>
    <t>2196-2987</t>
  </si>
  <si>
    <t>Current Diabetes Reports</t>
  </si>
  <si>
    <t>1539-0829</t>
  </si>
  <si>
    <t>Current Emergency and Hospital Medicine Reports</t>
  </si>
  <si>
    <t>2167-4884</t>
  </si>
  <si>
    <t>Current Environmental Health Reports</t>
  </si>
  <si>
    <t>2196-5412</t>
  </si>
  <si>
    <t>Current Epidemiology Reports</t>
  </si>
  <si>
    <t>2196-2995</t>
  </si>
  <si>
    <t>Current Forestry Reports</t>
  </si>
  <si>
    <t>2198-6436</t>
  </si>
  <si>
    <t>Current Fungal Infection Reports</t>
  </si>
  <si>
    <t>1936-377X</t>
  </si>
  <si>
    <t>Current Gastroenterology Reports</t>
  </si>
  <si>
    <t>1534-312X</t>
  </si>
  <si>
    <t>Current Genetic Medicine Reports</t>
  </si>
  <si>
    <t>2167-4876</t>
  </si>
  <si>
    <t>Current Genetics</t>
  </si>
  <si>
    <t>0172-8083</t>
  </si>
  <si>
    <t>1432-0983</t>
  </si>
  <si>
    <t>Current Geriatrics Reports</t>
  </si>
  <si>
    <t>2196-7865</t>
  </si>
  <si>
    <t>Current Heart Failure Reports</t>
  </si>
  <si>
    <t>1546-9549</t>
  </si>
  <si>
    <t>Current Hematologic Malignancy Reports</t>
  </si>
  <si>
    <t>1558-822X</t>
  </si>
  <si>
    <t>Current Hepatology Reports</t>
  </si>
  <si>
    <t>2195-9595</t>
  </si>
  <si>
    <t>Current HIV/AIDS Reports</t>
  </si>
  <si>
    <t>1548-3576</t>
  </si>
  <si>
    <t>Current Hypertension Reports</t>
  </si>
  <si>
    <t>1534-3111</t>
  </si>
  <si>
    <t>Current Infectious Disease Reports</t>
  </si>
  <si>
    <t>1534-3146</t>
  </si>
  <si>
    <t>Current Landscape Ecology Reports</t>
  </si>
  <si>
    <t>2364-494X</t>
  </si>
  <si>
    <t>Current Microbiology</t>
  </si>
  <si>
    <t>0343-8651</t>
  </si>
  <si>
    <t>1432-0991</t>
  </si>
  <si>
    <t>Current Molecular Biology Reports</t>
  </si>
  <si>
    <t>2198-6428</t>
  </si>
  <si>
    <t>Current Neurology and Neuroscience Reports</t>
  </si>
  <si>
    <t>1534-6293</t>
  </si>
  <si>
    <t>Current Nutrition Reports</t>
  </si>
  <si>
    <t>2161-3311</t>
  </si>
  <si>
    <t>Current Obesity Reports</t>
  </si>
  <si>
    <t>2162-4968</t>
  </si>
  <si>
    <t>Current Obstetrics and Gynecology Reports</t>
  </si>
  <si>
    <t>2161-3303</t>
  </si>
  <si>
    <t>Current Oncology Reports</t>
  </si>
  <si>
    <t>1534-6269</t>
  </si>
  <si>
    <t>Current Ophthalmology Reports</t>
  </si>
  <si>
    <t>2167-4868</t>
  </si>
  <si>
    <t>Current Oral Health Reports</t>
  </si>
  <si>
    <t>2196-3002</t>
  </si>
  <si>
    <t>Current Osteoporosis Reports</t>
  </si>
  <si>
    <t>1544-2241</t>
  </si>
  <si>
    <t>Current Otorhinolaryngology Reports</t>
  </si>
  <si>
    <t>2167-583X</t>
  </si>
  <si>
    <t>Current Pain and Headache Reports</t>
  </si>
  <si>
    <t>1534-3081</t>
  </si>
  <si>
    <t>Current Pathobiology Reports</t>
  </si>
  <si>
    <t>2167-485X</t>
  </si>
  <si>
    <t>Current Pediatrics Reports</t>
  </si>
  <si>
    <t>2167-4841</t>
  </si>
  <si>
    <t>Current Pharmacology Reports</t>
  </si>
  <si>
    <t>2198-641X</t>
  </si>
  <si>
    <t>Current Physical Medicine and Rehabilitation Reports</t>
  </si>
  <si>
    <t>2167-4833</t>
  </si>
  <si>
    <t>Current Pollution Reports</t>
  </si>
  <si>
    <t>2198-6592</t>
  </si>
  <si>
    <t>Current Psychiatry Reports</t>
  </si>
  <si>
    <t>1535-1645</t>
  </si>
  <si>
    <t>Current Psychology</t>
  </si>
  <si>
    <t>1046-1310</t>
  </si>
  <si>
    <t>1936-4733</t>
  </si>
  <si>
    <t>Current Pulmonology Reports</t>
  </si>
  <si>
    <t>2199-2428</t>
  </si>
  <si>
    <t>Current Radiology Reports</t>
  </si>
  <si>
    <t>2167-4825</t>
  </si>
  <si>
    <t>Current Reviews in Musculoskeletal Medicine</t>
  </si>
  <si>
    <t>1935-9748</t>
  </si>
  <si>
    <t>Current Rheumatology Reports</t>
  </si>
  <si>
    <t>1534-6307</t>
  </si>
  <si>
    <t>Current Robotics Reports</t>
  </si>
  <si>
    <t>2662-4087</t>
  </si>
  <si>
    <t>Current Sexual Health Reports</t>
  </si>
  <si>
    <t>1548-3592</t>
  </si>
  <si>
    <t>Current Sleep Medicine Reports</t>
  </si>
  <si>
    <t>2198-6401</t>
  </si>
  <si>
    <t>Current Stem Cell Reports</t>
  </si>
  <si>
    <t>2198-7866</t>
  </si>
  <si>
    <t>Current Surgery Reports</t>
  </si>
  <si>
    <t>2167-4817</t>
  </si>
  <si>
    <t>Current Sustainable/Renewable Energy Reports</t>
  </si>
  <si>
    <t>2196-3010</t>
  </si>
  <si>
    <t>Current Tissue Microenvironment Reports</t>
  </si>
  <si>
    <t>2662-4079</t>
  </si>
  <si>
    <t>Current Transplantation Reports</t>
  </si>
  <si>
    <t>2196-3029</t>
  </si>
  <si>
    <t>Current Trauma Reports</t>
  </si>
  <si>
    <t>2198-6096</t>
  </si>
  <si>
    <t>Current Treatment Options in Allergy</t>
  </si>
  <si>
    <t>2196-3053</t>
  </si>
  <si>
    <t>Current Treatment Options in Cardiovascular Medicine</t>
  </si>
  <si>
    <t>1534-3189</t>
  </si>
  <si>
    <t>Current Treatment Options in Gastroenterology</t>
  </si>
  <si>
    <t>1534-309X</t>
  </si>
  <si>
    <t>Current Treatment Options in Infectious Diseases</t>
  </si>
  <si>
    <t>1534-6250</t>
  </si>
  <si>
    <t>Current Treatment Options in Neurology</t>
  </si>
  <si>
    <t>1534-3138</t>
  </si>
  <si>
    <t>Current Treatment Options in Oncology</t>
  </si>
  <si>
    <t>1534-6277</t>
  </si>
  <si>
    <t>Current Treatment Options in Pediatrics</t>
  </si>
  <si>
    <t>2198-6088</t>
  </si>
  <si>
    <t>Current Treatment Options in Psychiatry</t>
  </si>
  <si>
    <t>2196-3061</t>
  </si>
  <si>
    <t>Current Treatment Options in Rheumatology</t>
  </si>
  <si>
    <t>2198-6002</t>
  </si>
  <si>
    <t>Current Tropical Medicine Reports</t>
  </si>
  <si>
    <t>2196-3045</t>
  </si>
  <si>
    <t>Current Urology Reports</t>
  </si>
  <si>
    <t>1534-6285</t>
  </si>
  <si>
    <t>Curriculum Perspectives</t>
  </si>
  <si>
    <t>0159-7868</t>
  </si>
  <si>
    <t>2367-1793</t>
  </si>
  <si>
    <t>Customer Needs and Solutions</t>
  </si>
  <si>
    <t>2196-291X</t>
  </si>
  <si>
    <t>2196-2928</t>
  </si>
  <si>
    <t>CVIR Endovascular</t>
  </si>
  <si>
    <t>2520-8934</t>
  </si>
  <si>
    <t>Cybernetics and Systems Analysis</t>
  </si>
  <si>
    <t>1060-0396</t>
  </si>
  <si>
    <t>1573-8337</t>
  </si>
  <si>
    <t>Cytology and Genetics</t>
  </si>
  <si>
    <t>0095-4527</t>
  </si>
  <si>
    <t>1934-9440</t>
  </si>
  <si>
    <t>Cytotechnology</t>
  </si>
  <si>
    <t>0920-9069</t>
  </si>
  <si>
    <t>1573-0778</t>
  </si>
  <si>
    <t>Czechoslovak Mathematical Journal</t>
  </si>
  <si>
    <t>0011-4642</t>
  </si>
  <si>
    <t>1572-9141</t>
  </si>
  <si>
    <t>Dao - A Journal of Comparative Philosophy</t>
  </si>
  <si>
    <t>1540-3009</t>
  </si>
  <si>
    <t>1569-7274</t>
  </si>
  <si>
    <t>DARU Journal of Pharmaceutical Sciences</t>
  </si>
  <si>
    <t>2008-2231</t>
  </si>
  <si>
    <t>Data Mining and Knowledge Discovery</t>
  </si>
  <si>
    <t>1384-5810</t>
  </si>
  <si>
    <t>1573-756X</t>
  </si>
  <si>
    <t>Data-Enabled Discovery and Applications</t>
  </si>
  <si>
    <t>2510-1161</t>
  </si>
  <si>
    <t>Datenbank-Spektrum</t>
  </si>
  <si>
    <t>1618-2162</t>
  </si>
  <si>
    <t>1610-1995</t>
  </si>
  <si>
    <t>Datenschutz und Datensicherheit</t>
  </si>
  <si>
    <t>1614-0702</t>
  </si>
  <si>
    <t>1862-2607</t>
  </si>
  <si>
    <t>De Economist</t>
  </si>
  <si>
    <t>0013-063X</t>
  </si>
  <si>
    <t>1572-9982</t>
  </si>
  <si>
    <t>Decision</t>
  </si>
  <si>
    <t>0304-0941</t>
  </si>
  <si>
    <t>2197-1722</t>
  </si>
  <si>
    <t>Decisions in Economics and Finance</t>
  </si>
  <si>
    <t>1593-8883</t>
  </si>
  <si>
    <t>1129-6569</t>
  </si>
  <si>
    <t>Demography</t>
  </si>
  <si>
    <t>0070-3370</t>
  </si>
  <si>
    <t>1533-7790</t>
  </si>
  <si>
    <t>Der Anaesthesist</t>
  </si>
  <si>
    <t>0003-2417</t>
  </si>
  <si>
    <t>1432-055X</t>
  </si>
  <si>
    <t>Der Chirurg</t>
  </si>
  <si>
    <t>0009-4722</t>
  </si>
  <si>
    <t>1433-0385</t>
  </si>
  <si>
    <t>Der Diabetologe</t>
  </si>
  <si>
    <t>1860-9716</t>
  </si>
  <si>
    <t>1860-9724</t>
  </si>
  <si>
    <t>Der Gastroenterologe</t>
  </si>
  <si>
    <t>1861-9681</t>
  </si>
  <si>
    <t>1861-969X</t>
  </si>
  <si>
    <t>Der Gynäkologe</t>
  </si>
  <si>
    <t>0017-5994</t>
  </si>
  <si>
    <t>1433-0393</t>
  </si>
  <si>
    <t>Der Hautarzt</t>
  </si>
  <si>
    <t>0017-8470</t>
  </si>
  <si>
    <t>1432-1173</t>
  </si>
  <si>
    <t>Der Internist</t>
  </si>
  <si>
    <t>1432-1289</t>
  </si>
  <si>
    <t>Der junge Zahnarzt</t>
  </si>
  <si>
    <t>1869-5744</t>
  </si>
  <si>
    <t>1869-5752</t>
  </si>
  <si>
    <t>Der Kardiologe</t>
  </si>
  <si>
    <t>1864-9718</t>
  </si>
  <si>
    <t>1864-9726</t>
  </si>
  <si>
    <t>Der MKG-Chirurg</t>
  </si>
  <si>
    <t>1865-9659</t>
  </si>
  <si>
    <t>1865-9667</t>
  </si>
  <si>
    <t>Der Nephrologe</t>
  </si>
  <si>
    <t>1862-040X</t>
  </si>
  <si>
    <t>1862-0418</t>
  </si>
  <si>
    <t>Der Nervenarzt</t>
  </si>
  <si>
    <t>0028-2804</t>
  </si>
  <si>
    <t>1433-0407</t>
  </si>
  <si>
    <t>Der Neurologe und Psychiater</t>
  </si>
  <si>
    <t>1616-2455</t>
  </si>
  <si>
    <t>2196-6427</t>
  </si>
  <si>
    <t>Der Onkologe</t>
  </si>
  <si>
    <t>0947-8965</t>
  </si>
  <si>
    <t>1433-0415</t>
  </si>
  <si>
    <t>Der Ophthalmologe</t>
  </si>
  <si>
    <t>0941-293X</t>
  </si>
  <si>
    <t>1433-0423</t>
  </si>
  <si>
    <t>Der Orthopäde</t>
  </si>
  <si>
    <t>0085-4530</t>
  </si>
  <si>
    <t>1433-0431</t>
  </si>
  <si>
    <t>Der Pathologe</t>
  </si>
  <si>
    <t>0172-8113</t>
  </si>
  <si>
    <t>1432-1963</t>
  </si>
  <si>
    <t>Der Pneumologe</t>
  </si>
  <si>
    <t>1613-5636</t>
  </si>
  <si>
    <t>1613-6055</t>
  </si>
  <si>
    <t>Der Radiologe</t>
  </si>
  <si>
    <t>0033-832X</t>
  </si>
  <si>
    <t>1432-2102</t>
  </si>
  <si>
    <t>Der Schmerz</t>
  </si>
  <si>
    <t>0932-433X</t>
  </si>
  <si>
    <t>1432-2129</t>
  </si>
  <si>
    <t>Der Unfallchirurg</t>
  </si>
  <si>
    <t>0177-5537</t>
  </si>
  <si>
    <t>1433-044X</t>
  </si>
  <si>
    <t>Der Urologe</t>
  </si>
  <si>
    <t>0340-2592</t>
  </si>
  <si>
    <t>1433-0563</t>
  </si>
  <si>
    <t>Design Automation for Embedded Systems</t>
  </si>
  <si>
    <t>0929-5585</t>
  </si>
  <si>
    <t>1572-8080</t>
  </si>
  <si>
    <t>Designs, Codes and Cryptography</t>
  </si>
  <si>
    <t>0925-1022</t>
  </si>
  <si>
    <t>1573-7586</t>
  </si>
  <si>
    <t>Deutsche Vierteljahrsschrift für Literaturwissenschaft und Geistesgeschichte</t>
  </si>
  <si>
    <t>J.B. Metzler</t>
  </si>
  <si>
    <t>Literature</t>
  </si>
  <si>
    <t>0012-0936</t>
  </si>
  <si>
    <t>2365-9521</t>
  </si>
  <si>
    <t>Deutsche Zeitschrift für Akupunktur</t>
  </si>
  <si>
    <t>0415-6412</t>
  </si>
  <si>
    <t>1439-4359</t>
  </si>
  <si>
    <t>Development - Journal of the Society for International Development (SID)</t>
  </si>
  <si>
    <t>1011-6370</t>
  </si>
  <si>
    <t>1461-7072</t>
  </si>
  <si>
    <t>Development Genes and Evolution</t>
  </si>
  <si>
    <t>0949-944X</t>
  </si>
  <si>
    <t>1432-041X</t>
  </si>
  <si>
    <t>DFZ - Der Freie Zahnarzt</t>
  </si>
  <si>
    <t>0340-1766</t>
  </si>
  <si>
    <t>2190-3824</t>
  </si>
  <si>
    <t>Diabetologia</t>
  </si>
  <si>
    <t>0012-186X</t>
  </si>
  <si>
    <t>1432-0428</t>
  </si>
  <si>
    <t>Diabetology and Metabolic Syndrome</t>
  </si>
  <si>
    <t>1758-5996</t>
  </si>
  <si>
    <t>Diabetology International</t>
  </si>
  <si>
    <t>2190-1678</t>
  </si>
  <si>
    <t>2190-1686</t>
  </si>
  <si>
    <t>Diagnostic and Prognostic Research</t>
  </si>
  <si>
    <t>2397-7523</t>
  </si>
  <si>
    <t>Diagnostic Pathology</t>
  </si>
  <si>
    <t>1746-1596</t>
  </si>
  <si>
    <t>Dialectical Anthropology</t>
  </si>
  <si>
    <t>0304-4092</t>
  </si>
  <si>
    <t>1573-0786</t>
  </si>
  <si>
    <t>Differential Equations</t>
  </si>
  <si>
    <t>0012-2661</t>
  </si>
  <si>
    <t>1608-3083</t>
  </si>
  <si>
    <t>Differential Equations and Dynamical Systems</t>
  </si>
  <si>
    <t>0971-3514</t>
  </si>
  <si>
    <t>0974-6870</t>
  </si>
  <si>
    <t>Digestive Diseases and Sciences</t>
  </si>
  <si>
    <t>0163-2116</t>
  </si>
  <si>
    <t>1573-2568</t>
  </si>
  <si>
    <t>Digital Experiences in Mathematics Education</t>
  </si>
  <si>
    <t>2199-3246</t>
  </si>
  <si>
    <t>2199-3254</t>
  </si>
  <si>
    <t>Digital Finance</t>
  </si>
  <si>
    <t>2524-6186</t>
  </si>
  <si>
    <t>Digital War</t>
  </si>
  <si>
    <t>2662-1975</t>
  </si>
  <si>
    <t>2662-1983</t>
  </si>
  <si>
    <t>Digitale Welt</t>
  </si>
  <si>
    <t>eMedia Gesellschaft für Elektronische Medien, co-published with Springer</t>
  </si>
  <si>
    <t>2569-1996</t>
  </si>
  <si>
    <t>Disciplinary and Interdisciplinary Science Education Research</t>
  </si>
  <si>
    <t>2662-2300</t>
  </si>
  <si>
    <t>Discrete and Computational Geometry</t>
  </si>
  <si>
    <t>0179-5376</t>
  </si>
  <si>
    <t>1432-0444</t>
  </si>
  <si>
    <t>Discrete Event Dynamic Systems</t>
  </si>
  <si>
    <t>0924-6703</t>
  </si>
  <si>
    <t>1573-7594</t>
  </si>
  <si>
    <t>Distributed and Parallel Databases</t>
  </si>
  <si>
    <t>0926-8782</t>
  </si>
  <si>
    <t>1573-7578</t>
  </si>
  <si>
    <t>Distributed Computing</t>
  </si>
  <si>
    <t>0178-2770</t>
  </si>
  <si>
    <t>1432-0452</t>
  </si>
  <si>
    <t>Documenta Ophthalmologica</t>
  </si>
  <si>
    <t>0012-4486</t>
  </si>
  <si>
    <t>1573-2622</t>
  </si>
  <si>
    <t>Doklady Biochemistry and Biophysics</t>
  </si>
  <si>
    <t>1607-6729</t>
  </si>
  <si>
    <t>1608-3091</t>
  </si>
  <si>
    <t>Doklady Biological Sciences</t>
  </si>
  <si>
    <t>0012-4966</t>
  </si>
  <si>
    <t>1608-3105</t>
  </si>
  <si>
    <t>Doklady Chemistry</t>
  </si>
  <si>
    <t>0012-5008</t>
  </si>
  <si>
    <t>1608-3113</t>
  </si>
  <si>
    <t>Doklady Earth Sciences</t>
  </si>
  <si>
    <t>1028-334X</t>
  </si>
  <si>
    <t>1531-8354</t>
  </si>
  <si>
    <t>Doklady Mathematics</t>
  </si>
  <si>
    <t>1064-5624</t>
  </si>
  <si>
    <t>1531-8362</t>
  </si>
  <si>
    <t>Doklady Physical Chemistry</t>
  </si>
  <si>
    <t>0012-5016</t>
  </si>
  <si>
    <t>1608-3121</t>
  </si>
  <si>
    <t>Doklady Physics</t>
  </si>
  <si>
    <t>1028-3358</t>
  </si>
  <si>
    <t>1562-6903</t>
  </si>
  <si>
    <t>Drug Delivery and Translational Research</t>
  </si>
  <si>
    <t>2190-393X</t>
  </si>
  <si>
    <t>2190-3948</t>
  </si>
  <si>
    <t>Drug Safety</t>
  </si>
  <si>
    <t>0114-5916</t>
  </si>
  <si>
    <t>1179-1942</t>
  </si>
  <si>
    <t>Drugs and Aging</t>
  </si>
  <si>
    <t>1170-229X</t>
  </si>
  <si>
    <t>1179-1969</t>
  </si>
  <si>
    <t>Drugs and Therapy Perspectives</t>
  </si>
  <si>
    <t>1172-0360</t>
  </si>
  <si>
    <t>1179-1977</t>
  </si>
  <si>
    <t>Dynamic Games and Applications</t>
  </si>
  <si>
    <t>2153-0785</t>
  </si>
  <si>
    <t>2153-0793</t>
  </si>
  <si>
    <t>Dysphagia</t>
  </si>
  <si>
    <t>0179-051X</t>
  </si>
  <si>
    <t>1432-0460</t>
  </si>
  <si>
    <t>e and i Elektrotechnik und Informationstechnik</t>
  </si>
  <si>
    <t>0932-383X</t>
  </si>
  <si>
    <t>1613-7620</t>
  </si>
  <si>
    <t>Early Childhood Education Journal</t>
  </si>
  <si>
    <t>1082-3301</t>
  </si>
  <si>
    <t>1573-1707</t>
  </si>
  <si>
    <t>Earth Science Informatics</t>
  </si>
  <si>
    <t>1865-0473</t>
  </si>
  <si>
    <t>1865-0481</t>
  </si>
  <si>
    <t>Earth Systems and Environment</t>
  </si>
  <si>
    <t>2509-9426</t>
  </si>
  <si>
    <t>2509-9434</t>
  </si>
  <si>
    <t>Earth, Moon, and Planets</t>
  </si>
  <si>
    <t>0167-9295</t>
  </si>
  <si>
    <t>1573-0794</t>
  </si>
  <si>
    <t>Earth, Planets and Space</t>
  </si>
  <si>
    <t>1880-5981</t>
  </si>
  <si>
    <t>Earthquake Engineering and Engineering Vibration</t>
  </si>
  <si>
    <t>Institute of Engineering Mechanics, China Earthquake Administration, co-published with Springer</t>
  </si>
  <si>
    <t>1671-3664</t>
  </si>
  <si>
    <t>1993-503X</t>
  </si>
  <si>
    <t>East Asia - An International Quarterly</t>
  </si>
  <si>
    <t>1096-6838</t>
  </si>
  <si>
    <t>1874-6284</t>
  </si>
  <si>
    <t>east asian community review</t>
  </si>
  <si>
    <t>2522-0675</t>
  </si>
  <si>
    <t>2522-0683</t>
  </si>
  <si>
    <t>Eastern economic journal</t>
  </si>
  <si>
    <t>0094-5056</t>
  </si>
  <si>
    <t>1939-4632</t>
  </si>
  <si>
    <t>Eating and Weight Disorders - Studies on Anorexia, Bulimia and Obesity</t>
  </si>
  <si>
    <t>1590-1262</t>
  </si>
  <si>
    <t>EcoHealth</t>
  </si>
  <si>
    <t>1612-9202</t>
  </si>
  <si>
    <t>1612-9210</t>
  </si>
  <si>
    <t>Economia e Politica Industriale</t>
  </si>
  <si>
    <t>0391-2078</t>
  </si>
  <si>
    <t>1972-4977</t>
  </si>
  <si>
    <t>Economia Politica</t>
  </si>
  <si>
    <t>1120-2890</t>
  </si>
  <si>
    <t>1973-820X</t>
  </si>
  <si>
    <t>Economic Botany</t>
  </si>
  <si>
    <t>0013-0001</t>
  </si>
  <si>
    <t>1874-9364</t>
  </si>
  <si>
    <t>Economic Change and Restructuring</t>
  </si>
  <si>
    <t>1573-9414</t>
  </si>
  <si>
    <t>1574-0277</t>
  </si>
  <si>
    <t>Economic Theory</t>
  </si>
  <si>
    <t>0938-2259</t>
  </si>
  <si>
    <t>1432-0479</t>
  </si>
  <si>
    <t>Economic Theory Bulletin</t>
  </si>
  <si>
    <t>2196-1093</t>
  </si>
  <si>
    <t>Economics of Disasters and Climate Change</t>
  </si>
  <si>
    <t>2511-1280</t>
  </si>
  <si>
    <t>2511-1299</t>
  </si>
  <si>
    <t>Economics of Governance</t>
  </si>
  <si>
    <t>1435-6104</t>
  </si>
  <si>
    <t>1435-8131</t>
  </si>
  <si>
    <t>Ecosystems</t>
  </si>
  <si>
    <t>1432-9840</t>
  </si>
  <si>
    <t>1435-0629</t>
  </si>
  <si>
    <t>Ecotoxicology</t>
  </si>
  <si>
    <t>0963-9292</t>
  </si>
  <si>
    <t>1573-3017</t>
  </si>
  <si>
    <t>Education and Information Technologies</t>
  </si>
  <si>
    <t>1360-2357</t>
  </si>
  <si>
    <t>1573-7608</t>
  </si>
  <si>
    <t>Educational Assessment, Evaluation and Accountability</t>
  </si>
  <si>
    <t>1874-8597</t>
  </si>
  <si>
    <t>1874-8600</t>
  </si>
  <si>
    <t>Educational Psychology Review</t>
  </si>
  <si>
    <t>1040-726X</t>
  </si>
  <si>
    <t>1573-336X</t>
  </si>
  <si>
    <t>Educational Research for Policy and Practice</t>
  </si>
  <si>
    <t>1570-2081</t>
  </si>
  <si>
    <t>1573-1723</t>
  </si>
  <si>
    <t>Educational Studies in Mathematics</t>
  </si>
  <si>
    <t>0013-1954</t>
  </si>
  <si>
    <t>1573-0816</t>
  </si>
  <si>
    <t>Educational Technology Research and Development</t>
  </si>
  <si>
    <t>1042-1629</t>
  </si>
  <si>
    <t>1556-6501</t>
  </si>
  <si>
    <t>EJNMMI Physics</t>
  </si>
  <si>
    <t>2197-7364</t>
  </si>
  <si>
    <t>EJNMMI Radiopharmacy and Chemistry</t>
  </si>
  <si>
    <t>2365-421X</t>
  </si>
  <si>
    <t>EJNMMI Research</t>
  </si>
  <si>
    <t>2191-219X</t>
  </si>
  <si>
    <t>Electrical Engineering</t>
  </si>
  <si>
    <t>0948-7921</t>
  </si>
  <si>
    <t>1432-0487</t>
  </si>
  <si>
    <t>Electrocatalysis</t>
  </si>
  <si>
    <t>1868-2529</t>
  </si>
  <si>
    <t>1868-5994</t>
  </si>
  <si>
    <t>Electrochemical Energy Reviews</t>
  </si>
  <si>
    <t>2520-8489</t>
  </si>
  <si>
    <t>2520-8136</t>
  </si>
  <si>
    <t>Electronic Commerce Research</t>
  </si>
  <si>
    <t>1389-5753</t>
  </si>
  <si>
    <t>1572-9362</t>
  </si>
  <si>
    <t>Electronic Markets</t>
  </si>
  <si>
    <t>1019-6781</t>
  </si>
  <si>
    <t>1422-8890</t>
  </si>
  <si>
    <t>Electronic Materials Letters</t>
  </si>
  <si>
    <t>The Korean Institute of Metals and Materials, co-published with Springer</t>
  </si>
  <si>
    <t>1738-8090</t>
  </si>
  <si>
    <t>2093-6788</t>
  </si>
  <si>
    <t>Emergency Radiology</t>
  </si>
  <si>
    <t>1070-3004</t>
  </si>
  <si>
    <t>1438-1435</t>
  </si>
  <si>
    <t>Emergent Materials</t>
  </si>
  <si>
    <t>2522-5731</t>
  </si>
  <si>
    <t>2522-574X</t>
  </si>
  <si>
    <t>Emerging Themes in Epidemiology</t>
  </si>
  <si>
    <t>1742-7622</t>
  </si>
  <si>
    <t>Emission Control Science and Technology</t>
  </si>
  <si>
    <t>2199-3629</t>
  </si>
  <si>
    <t>2199-3637</t>
  </si>
  <si>
    <t>Empirica</t>
  </si>
  <si>
    <t>0340-8744</t>
  </si>
  <si>
    <t>1573-6911</t>
  </si>
  <si>
    <t>Empirical Economics</t>
  </si>
  <si>
    <t>0377-7332</t>
  </si>
  <si>
    <t>1435-8921</t>
  </si>
  <si>
    <t>Empirical Software Engineering</t>
  </si>
  <si>
    <t>1382-3256</t>
  </si>
  <si>
    <t>1573-7616</t>
  </si>
  <si>
    <t>Employee Responsibilities and Rights Journal</t>
  </si>
  <si>
    <t>0892-7545</t>
  </si>
  <si>
    <t>1573-3378</t>
  </si>
  <si>
    <t>Endocrine</t>
  </si>
  <si>
    <t>1559-0100</t>
  </si>
  <si>
    <t>Endocrine Pathology</t>
  </si>
  <si>
    <t>1046-3976</t>
  </si>
  <si>
    <t>1559-0097</t>
  </si>
  <si>
    <t>Energy Efficiency</t>
  </si>
  <si>
    <t>1570-646X</t>
  </si>
  <si>
    <t>1570-6478</t>
  </si>
  <si>
    <t>Energy Informatics</t>
  </si>
  <si>
    <t>2520-8942</t>
  </si>
  <si>
    <t>Energy Systems</t>
  </si>
  <si>
    <t>1868-3967</t>
  </si>
  <si>
    <t>1868-3975</t>
  </si>
  <si>
    <t>Energy, Ecology and Environment</t>
  </si>
  <si>
    <t>Joint Center on Global Change and Earth System Science of the University of Maryland and Beijing Normal University, co-published with Springer</t>
  </si>
  <si>
    <t>2363-7692</t>
  </si>
  <si>
    <t>2363-8338</t>
  </si>
  <si>
    <t>Energy, Sustainability and Society</t>
  </si>
  <si>
    <t>2192-0567</t>
  </si>
  <si>
    <t>Engineering with Computers</t>
  </si>
  <si>
    <t>0177-0667</t>
  </si>
  <si>
    <t>1435-5663</t>
  </si>
  <si>
    <t>English Teaching and Learning</t>
  </si>
  <si>
    <t>1023-7267</t>
  </si>
  <si>
    <t>2522-8560</t>
  </si>
  <si>
    <t>Entomological Review</t>
  </si>
  <si>
    <t>0013-8738</t>
  </si>
  <si>
    <t>1555-6689</t>
  </si>
  <si>
    <t>Entrepreneurship Education</t>
  </si>
  <si>
    <t>2520-8144</t>
  </si>
  <si>
    <t>2520-8152</t>
  </si>
  <si>
    <t>Environment Systems and Decisions</t>
  </si>
  <si>
    <t>2194-5403</t>
  </si>
  <si>
    <t>2194-5411</t>
  </si>
  <si>
    <t>Environment, Development and Sustainability</t>
  </si>
  <si>
    <t>1387-585X</t>
  </si>
  <si>
    <t>1573-2975</t>
  </si>
  <si>
    <t>Environmental and Ecological Statistics</t>
  </si>
  <si>
    <t>1352-8505</t>
  </si>
  <si>
    <t>1573-3009</t>
  </si>
  <si>
    <t>Environmental and Resource Economics</t>
  </si>
  <si>
    <t>0924-6460</t>
  </si>
  <si>
    <t>1573-1502</t>
  </si>
  <si>
    <t>Environmental Biology of Fishes</t>
  </si>
  <si>
    <t>0378-1909</t>
  </si>
  <si>
    <t>1573-5133</t>
  </si>
  <si>
    <t>Environmental Chemistry Letters</t>
  </si>
  <si>
    <t>1610-3653</t>
  </si>
  <si>
    <t>1610-3661</t>
  </si>
  <si>
    <t>Environmental Earth Sciences</t>
  </si>
  <si>
    <t>1866-6280</t>
  </si>
  <si>
    <t>1866-6299</t>
  </si>
  <si>
    <t>Environmental Economics and Policy Studies</t>
  </si>
  <si>
    <t>1432-847X</t>
  </si>
  <si>
    <t>1867-383X</t>
  </si>
  <si>
    <t>Environmental Evidence</t>
  </si>
  <si>
    <t>2047-2382</t>
  </si>
  <si>
    <t>Environmental Fluid Mechanics</t>
  </si>
  <si>
    <t>1567-7419</t>
  </si>
  <si>
    <t>1573-1510</t>
  </si>
  <si>
    <t>Environmental Geochemistry and Health</t>
  </si>
  <si>
    <t>0269-4042</t>
  </si>
  <si>
    <t>1573-2983</t>
  </si>
  <si>
    <t>Environmental Health :: A Global Access Science Source</t>
  </si>
  <si>
    <t>1476-069X</t>
  </si>
  <si>
    <t>Environmental Health and Preventive Medicine</t>
  </si>
  <si>
    <t>1347-4715</t>
  </si>
  <si>
    <t>Environmental Management</t>
  </si>
  <si>
    <t>0364-152X</t>
  </si>
  <si>
    <t>1432-1009</t>
  </si>
  <si>
    <t>Environmental Microbiome</t>
  </si>
  <si>
    <t>2524-6372</t>
  </si>
  <si>
    <t>Environmental Modeling and Assessment</t>
  </si>
  <si>
    <t>1420-2026</t>
  </si>
  <si>
    <t>1573-2967</t>
  </si>
  <si>
    <t>Environmental Monitoring and Assessment</t>
  </si>
  <si>
    <t>0167-6369</t>
  </si>
  <si>
    <t>1573-2959</t>
  </si>
  <si>
    <t>Environmental Processes</t>
  </si>
  <si>
    <t>2198-7491</t>
  </si>
  <si>
    <t>2198-7505</t>
  </si>
  <si>
    <t>Environmental Science and Pollution Research</t>
  </si>
  <si>
    <t>0944-1344</t>
  </si>
  <si>
    <t>1614-7499</t>
  </si>
  <si>
    <t>Environmental Sciences Europe</t>
  </si>
  <si>
    <t>2190-4715</t>
  </si>
  <si>
    <t>Environmental Sustainability</t>
  </si>
  <si>
    <t>2523-8922</t>
  </si>
  <si>
    <t>Environmental Systems Research</t>
  </si>
  <si>
    <t>2193-2697</t>
  </si>
  <si>
    <t>Epigenetics and Chromatin</t>
  </si>
  <si>
    <t>1756-8935</t>
  </si>
  <si>
    <t>EPJ Data Science</t>
  </si>
  <si>
    <t>2193-1127</t>
  </si>
  <si>
    <t>EPJ Quantum Technology</t>
  </si>
  <si>
    <t>2196-0763</t>
  </si>
  <si>
    <t>EPJ Techniques and Instrumentation</t>
  </si>
  <si>
    <t>2195-7045</t>
  </si>
  <si>
    <t>EPMA Journal</t>
  </si>
  <si>
    <t>1878-5077</t>
  </si>
  <si>
    <t>1878-5085</t>
  </si>
  <si>
    <t>ERA Forum</t>
  </si>
  <si>
    <t>1612-3093</t>
  </si>
  <si>
    <t>1863-9038</t>
  </si>
  <si>
    <t>Erkenntnis</t>
  </si>
  <si>
    <t>0165-0106</t>
  </si>
  <si>
    <t>1572-8420</t>
  </si>
  <si>
    <t>Erwerbs-Obstbau</t>
  </si>
  <si>
    <t>0014-0309</t>
  </si>
  <si>
    <t>1439-0302</t>
  </si>
  <si>
    <t>Esophagus</t>
  </si>
  <si>
    <t>1612-9059</t>
  </si>
  <si>
    <t>1612-9067</t>
  </si>
  <si>
    <t>Estuaries and Coasts</t>
  </si>
  <si>
    <t>1559-2723</t>
  </si>
  <si>
    <t>1559-2731</t>
  </si>
  <si>
    <t>Ethical Theory and Moral Practice</t>
  </si>
  <si>
    <t>1386-2820</t>
  </si>
  <si>
    <t>1572-8447</t>
  </si>
  <si>
    <t>Ethics and Information Technology</t>
  </si>
  <si>
    <t>1388-1957</t>
  </si>
  <si>
    <t>1572-8439</t>
  </si>
  <si>
    <t>Ethik in der Medizin</t>
  </si>
  <si>
    <t>0935-7335</t>
  </si>
  <si>
    <t>1437-1618</t>
  </si>
  <si>
    <t>Euphytica</t>
  </si>
  <si>
    <t>0014-2336</t>
  </si>
  <si>
    <t>1573-5060</t>
  </si>
  <si>
    <t>Eurasian Business Review</t>
  </si>
  <si>
    <t>2147-4281</t>
  </si>
  <si>
    <t>Eurasian Economic Review</t>
  </si>
  <si>
    <t>2147-429X</t>
  </si>
  <si>
    <t>Eurasian Soil Science</t>
  </si>
  <si>
    <t>1064-2293</t>
  </si>
  <si>
    <t>1556-195X</t>
  </si>
  <si>
    <t>EURASIP Journal on Advances in Signal Processing</t>
  </si>
  <si>
    <t>1687-6180</t>
  </si>
  <si>
    <t>EURASIP Journal on Audio, Speech, and Music Processing</t>
  </si>
  <si>
    <t>1687-4722</t>
  </si>
  <si>
    <t>EURASIP Journal on Image and Video Processing</t>
  </si>
  <si>
    <t>1687-5281</t>
  </si>
  <si>
    <t>EURASIP Journal on Information Security</t>
  </si>
  <si>
    <t>2510-523X</t>
  </si>
  <si>
    <t>EURASIP Journal on Wireless Communications and Networking</t>
  </si>
  <si>
    <t>1687-1499</t>
  </si>
  <si>
    <t>EURO Journal on Computational Optimization</t>
  </si>
  <si>
    <t>2192-4406</t>
  </si>
  <si>
    <t>2192-4414</t>
  </si>
  <si>
    <t>EURO Journal on Decision Processes</t>
  </si>
  <si>
    <t>2193-9438</t>
  </si>
  <si>
    <t>2193-9446</t>
  </si>
  <si>
    <t>EURO Journal on Transportation and Logistics</t>
  </si>
  <si>
    <t>2192-4376</t>
  </si>
  <si>
    <t>2192-4384</t>
  </si>
  <si>
    <t>Euro-Mediterranean Journal for Environmental Integration</t>
  </si>
  <si>
    <t>2365-6433</t>
  </si>
  <si>
    <t>2365-7448</t>
  </si>
  <si>
    <t>Europäische Sprachen im Kontrast | European Languages in Contrast</t>
  </si>
  <si>
    <t>2524-7670</t>
  </si>
  <si>
    <t>2524-7689</t>
  </si>
  <si>
    <t>European Actuarial Journal</t>
  </si>
  <si>
    <t>2190-9733</t>
  </si>
  <si>
    <t>2190-9741</t>
  </si>
  <si>
    <t>European Archives of Oto-Rhino-Laryngology</t>
  </si>
  <si>
    <t>0937-4477</t>
  </si>
  <si>
    <t>1434-4726</t>
  </si>
  <si>
    <t>European Archives of Paediatric Dentistry</t>
  </si>
  <si>
    <t>1818-6300</t>
  </si>
  <si>
    <t>1996-9805</t>
  </si>
  <si>
    <t>European Archives of Psychiatry and Clinical Neuroscience</t>
  </si>
  <si>
    <t>0940-1334</t>
  </si>
  <si>
    <t>1433-8491</t>
  </si>
  <si>
    <t>European Biophysics Journal</t>
  </si>
  <si>
    <t>0175-7571</t>
  </si>
  <si>
    <t>1432-1017</t>
  </si>
  <si>
    <t>European Business Organization Law Review</t>
  </si>
  <si>
    <t>1566-7529</t>
  </si>
  <si>
    <t>1741-6205</t>
  </si>
  <si>
    <t>European Child and Adolescent Psychiatry</t>
  </si>
  <si>
    <t>1018-8827</t>
  </si>
  <si>
    <t>1435-165X</t>
  </si>
  <si>
    <t>European Cytokine Network</t>
  </si>
  <si>
    <t>John Libbey Eurotext</t>
  </si>
  <si>
    <t>1952-4005</t>
  </si>
  <si>
    <t>European Food Research and Technology</t>
  </si>
  <si>
    <t>1438-2377</t>
  </si>
  <si>
    <t>1438-2385</t>
  </si>
  <si>
    <t>European Geriatric Medicine</t>
  </si>
  <si>
    <t>1878-7657</t>
  </si>
  <si>
    <t>European Journal for Philosophy of Science</t>
  </si>
  <si>
    <t>1879-4912</t>
  </si>
  <si>
    <t>1879-4920</t>
  </si>
  <si>
    <t>European Journal for Security Research</t>
  </si>
  <si>
    <t>2365-0931</t>
  </si>
  <si>
    <t>2365-1695</t>
  </si>
  <si>
    <t>European Journal of Ageing</t>
  </si>
  <si>
    <t>1613-9372</t>
  </si>
  <si>
    <t>1613-9380</t>
  </si>
  <si>
    <t>European Journal of Applied Physiology</t>
  </si>
  <si>
    <t>1439-6319</t>
  </si>
  <si>
    <t>1439-6327</t>
  </si>
  <si>
    <t>European Journal of Clinical Microbiology and Infectious Diseases</t>
  </si>
  <si>
    <t>0934-9723</t>
  </si>
  <si>
    <t>1435-4373</t>
  </si>
  <si>
    <t>European Journal of Clinical Nutrition</t>
  </si>
  <si>
    <t>0954-3007</t>
  </si>
  <si>
    <t>1476-5640</t>
  </si>
  <si>
    <t>European Journal of Clinical Pharmacology</t>
  </si>
  <si>
    <t>0031-6970</t>
  </si>
  <si>
    <t>1432-1041</t>
  </si>
  <si>
    <t>European Journal of Dermatology</t>
  </si>
  <si>
    <t>1952-4013</t>
  </si>
  <si>
    <t>European Journal of Drug Metabolism and Pharmacokinetics</t>
  </si>
  <si>
    <t>0378-7966</t>
  </si>
  <si>
    <t>2107-0180</t>
  </si>
  <si>
    <t>European Journal of Epidemiology</t>
  </si>
  <si>
    <t>0393-2990</t>
  </si>
  <si>
    <t>1573-7284</t>
  </si>
  <si>
    <t>European Journal of Forest Research</t>
  </si>
  <si>
    <t>1612-4669</t>
  </si>
  <si>
    <t>1612-4677</t>
  </si>
  <si>
    <t>European Journal of Futures Research</t>
  </si>
  <si>
    <t>History</t>
  </si>
  <si>
    <t>2195-2248</t>
  </si>
  <si>
    <t>European Journal of Human Genetics</t>
  </si>
  <si>
    <t>1018-4813</t>
  </si>
  <si>
    <t>1476-5438</t>
  </si>
  <si>
    <t>European Journal of Hybrid Imaging</t>
  </si>
  <si>
    <t>2510-3636</t>
  </si>
  <si>
    <t>European Journal of Law and Economics</t>
  </si>
  <si>
    <t>0929-1261</t>
  </si>
  <si>
    <t>1572-9990</t>
  </si>
  <si>
    <t>European Journal of Mathematics</t>
  </si>
  <si>
    <t>2199-675X</t>
  </si>
  <si>
    <t>2199-6768</t>
  </si>
  <si>
    <t>European Journal of Medical Research</t>
  </si>
  <si>
    <t>2047-783X</t>
  </si>
  <si>
    <t>European Journal of Nuclear Medicine and Molecular Imaging</t>
  </si>
  <si>
    <t>1619-7070</t>
  </si>
  <si>
    <t>1619-7089</t>
  </si>
  <si>
    <t>European Journal of Nutrition</t>
  </si>
  <si>
    <t>1436-6207</t>
  </si>
  <si>
    <t>1436-6215</t>
  </si>
  <si>
    <t>European Journal of Orthopaedic Surgery and Traumatology</t>
  </si>
  <si>
    <t>1432-1068</t>
  </si>
  <si>
    <t>European Journal of Pediatrics</t>
  </si>
  <si>
    <t>0340-6199</t>
  </si>
  <si>
    <t>1432-1076</t>
  </si>
  <si>
    <t>European Journal of Plant Pathology</t>
  </si>
  <si>
    <t>0929-1873</t>
  </si>
  <si>
    <t>1573-8469</t>
  </si>
  <si>
    <t>European Journal of Plastic Surgery</t>
  </si>
  <si>
    <t>1435-0130</t>
  </si>
  <si>
    <t>European Journal of Population</t>
  </si>
  <si>
    <t>0168-6577</t>
  </si>
  <si>
    <t>1572-9885</t>
  </si>
  <si>
    <t>European Journal of Psychology of Education</t>
  </si>
  <si>
    <t>0256-2928</t>
  </si>
  <si>
    <t>1878-5174</t>
  </si>
  <si>
    <t>European Journal of Trauma and Emergency Surgery</t>
  </si>
  <si>
    <t>1863-9933</t>
  </si>
  <si>
    <t>1863-9941</t>
  </si>
  <si>
    <t>European Journal of Wildlife Research</t>
  </si>
  <si>
    <t>1612-4642</t>
  </si>
  <si>
    <t>1439-0574</t>
  </si>
  <si>
    <t>European Journal of Wood and Wood Products</t>
  </si>
  <si>
    <t>0018-3768</t>
  </si>
  <si>
    <t>1436-736X</t>
  </si>
  <si>
    <t>European Journal on Criminal Policy and Research</t>
  </si>
  <si>
    <t>0928-1371</t>
  </si>
  <si>
    <t>1572-9869</t>
  </si>
  <si>
    <t>European Political Science</t>
  </si>
  <si>
    <t>1680-4333</t>
  </si>
  <si>
    <t>1682-0983</t>
  </si>
  <si>
    <t>European Radiology</t>
  </si>
  <si>
    <t>0938-7994</t>
  </si>
  <si>
    <t>1432-1084</t>
  </si>
  <si>
    <t>European Radiology Experimental</t>
  </si>
  <si>
    <t>2509-9280</t>
  </si>
  <si>
    <t>European Review of Aging and Physical Activity</t>
  </si>
  <si>
    <t>1861-6909</t>
  </si>
  <si>
    <t>European Spine Journal</t>
  </si>
  <si>
    <t>0940-6719</t>
  </si>
  <si>
    <t>1432-0932</t>
  </si>
  <si>
    <t>European Surgery :: Acta Chirurgica Austriaca</t>
  </si>
  <si>
    <t>1682-8631</t>
  </si>
  <si>
    <t>1682-4016</t>
  </si>
  <si>
    <t>European Transport Research Review</t>
  </si>
  <si>
    <t>1866-8887</t>
  </si>
  <si>
    <t>Evidence-Based Endodontics</t>
  </si>
  <si>
    <t>2364-9526</t>
  </si>
  <si>
    <t>EvoDevo</t>
  </si>
  <si>
    <t>2041-9139</t>
  </si>
  <si>
    <t>Evolution: Education and Outreach</t>
  </si>
  <si>
    <t>1936-6434</t>
  </si>
  <si>
    <t>Evolutionary and Institutional Economics Review</t>
  </si>
  <si>
    <t>1349-4961</t>
  </si>
  <si>
    <t>2188-2096</t>
  </si>
  <si>
    <t>Evolutionary Biology</t>
  </si>
  <si>
    <t>0071-3260</t>
  </si>
  <si>
    <t>1934-2845</t>
  </si>
  <si>
    <t>Evolutionary Ecology</t>
  </si>
  <si>
    <t>0269-7653</t>
  </si>
  <si>
    <t>1573-8477</t>
  </si>
  <si>
    <t>Evolutionary Intelligence</t>
  </si>
  <si>
    <t>1864-5917</t>
  </si>
  <si>
    <t>Evolutionary Psychological Science</t>
  </si>
  <si>
    <t>2198-9885</t>
  </si>
  <si>
    <t>Evolving Systems</t>
  </si>
  <si>
    <t>1868-6478</t>
  </si>
  <si>
    <t>1868-6486</t>
  </si>
  <si>
    <t>Experimental and Applied Acarology</t>
  </si>
  <si>
    <t>0168-8162</t>
  </si>
  <si>
    <t>1572-9702</t>
  </si>
  <si>
    <t>Experimental and Computational Multiphase Flow</t>
  </si>
  <si>
    <t>2661-8869</t>
  </si>
  <si>
    <t>2661-8877</t>
  </si>
  <si>
    <t>Experimental and Molecular Medicine</t>
  </si>
  <si>
    <t>2092-6413</t>
  </si>
  <si>
    <t>Experimental Astronomy</t>
  </si>
  <si>
    <t>0922-6435</t>
  </si>
  <si>
    <t>1572-9508</t>
  </si>
  <si>
    <t>Experimental Brain Research</t>
  </si>
  <si>
    <t>0014-4819</t>
  </si>
  <si>
    <t>1432-1106</t>
  </si>
  <si>
    <t>Experimental Economics</t>
  </si>
  <si>
    <t>1386-4157</t>
  </si>
  <si>
    <t>1573-6938</t>
  </si>
  <si>
    <t>Experimental Hematology and Oncology</t>
  </si>
  <si>
    <t>2162-3619</t>
  </si>
  <si>
    <t>Experimental Mechanics</t>
  </si>
  <si>
    <t>0014-4851</t>
  </si>
  <si>
    <t>1741-2765</t>
  </si>
  <si>
    <t>Experimental Techniques</t>
  </si>
  <si>
    <t>0732-8818</t>
  </si>
  <si>
    <t>1747-1567</t>
  </si>
  <si>
    <t>Experiments in Fluids</t>
  </si>
  <si>
    <t>0723-4864</t>
  </si>
  <si>
    <t>1432-1114</t>
  </si>
  <si>
    <t>Exposure and Health</t>
  </si>
  <si>
    <t>2451-9685</t>
  </si>
  <si>
    <t>Extremes</t>
  </si>
  <si>
    <t>1386-1999</t>
  </si>
  <si>
    <t>1572-915X</t>
  </si>
  <si>
    <t>Extremophiles</t>
  </si>
  <si>
    <t>1431-0651</t>
  </si>
  <si>
    <t>1433-4909</t>
  </si>
  <si>
    <t>Facies</t>
  </si>
  <si>
    <t>0172-9179</t>
  </si>
  <si>
    <t>1612-4820</t>
  </si>
  <si>
    <t>Familial Cancer</t>
  </si>
  <si>
    <t>1389-9600</t>
  </si>
  <si>
    <t>1573-7292</t>
  </si>
  <si>
    <t>Fashion and Textiles</t>
  </si>
  <si>
    <t>2198-0802</t>
  </si>
  <si>
    <t>Feminist Legal Studies</t>
  </si>
  <si>
    <t>0966-3622</t>
  </si>
  <si>
    <t>1572-8455</t>
  </si>
  <si>
    <t>Fertility Research and Practice</t>
  </si>
  <si>
    <t>2054-7099</t>
  </si>
  <si>
    <t>Few-Body Systems</t>
  </si>
  <si>
    <t>0177-7963</t>
  </si>
  <si>
    <t>1432-5411</t>
  </si>
  <si>
    <t>Fibers and Polymers</t>
  </si>
  <si>
    <t>The Korean Fiber Society, co-published with Springer</t>
  </si>
  <si>
    <t>1229-9197</t>
  </si>
  <si>
    <t>1875-0052</t>
  </si>
  <si>
    <t>Fibre Chemistry</t>
  </si>
  <si>
    <t>0015-0541</t>
  </si>
  <si>
    <t>1573-8493</t>
  </si>
  <si>
    <t>Finance and Stochastics</t>
  </si>
  <si>
    <t>0949-2984</t>
  </si>
  <si>
    <t>1432-1122</t>
  </si>
  <si>
    <t>Financial Markets and Portfolio Management</t>
  </si>
  <si>
    <t>1934-4554</t>
  </si>
  <si>
    <t>2373-8529</t>
  </si>
  <si>
    <t>Fire Ecology</t>
  </si>
  <si>
    <t>1933-9747</t>
  </si>
  <si>
    <t>Fire Technology</t>
  </si>
  <si>
    <t>0015-2684</t>
  </si>
  <si>
    <t>1572-8099</t>
  </si>
  <si>
    <t>Fish Physiology and Biochemistry</t>
  </si>
  <si>
    <t>0920-1742</t>
  </si>
  <si>
    <t>1573-5168</t>
  </si>
  <si>
    <t>Fisheries and Aquatic Sciences</t>
  </si>
  <si>
    <t>2234-1757</t>
  </si>
  <si>
    <t>Fisheries Science</t>
  </si>
  <si>
    <t>0919-9268</t>
  </si>
  <si>
    <t>1444-2906</t>
  </si>
  <si>
    <t>Fixed Point Theory and Applications</t>
  </si>
  <si>
    <t>1687-1812</t>
  </si>
  <si>
    <t>Flexible Services and Manufacturing Journal</t>
  </si>
  <si>
    <t>1936-6582</t>
  </si>
  <si>
    <t>1936-6590</t>
  </si>
  <si>
    <t>Flow, Turbulence and Combustion</t>
  </si>
  <si>
    <t>1386-6184</t>
  </si>
  <si>
    <t>1573-1987</t>
  </si>
  <si>
    <t>Fluid Dynamics</t>
  </si>
  <si>
    <t>0015-4628</t>
  </si>
  <si>
    <t>1573-8507</t>
  </si>
  <si>
    <t>Fluids and Barriers of the CNS</t>
  </si>
  <si>
    <t>2045-8118</t>
  </si>
  <si>
    <t>Folia Geobotanica</t>
  </si>
  <si>
    <t>1211-9520</t>
  </si>
  <si>
    <t>1874-9348</t>
  </si>
  <si>
    <t>Folia Microbiologica</t>
  </si>
  <si>
    <t>0015-5632</t>
  </si>
  <si>
    <t>1874-9356</t>
  </si>
  <si>
    <t>Food Analytical Methods</t>
  </si>
  <si>
    <t>1936-976X</t>
  </si>
  <si>
    <t>Food and Bioprocess Technology</t>
  </si>
  <si>
    <t>1935-5149</t>
  </si>
  <si>
    <t>Food and Environmental Virology</t>
  </si>
  <si>
    <t>1867-0342</t>
  </si>
  <si>
    <t>Food Biophysics</t>
  </si>
  <si>
    <t>1557-1858</t>
  </si>
  <si>
    <t>1557-1866</t>
  </si>
  <si>
    <t>Food Engineering Reviews</t>
  </si>
  <si>
    <t>1866-7929</t>
  </si>
  <si>
    <t>Food Ethics</t>
  </si>
  <si>
    <t>2364-6853</t>
  </si>
  <si>
    <t>2364-6861</t>
  </si>
  <si>
    <t>Food Science and Biotechnology</t>
  </si>
  <si>
    <t>The Korean Society of Food Science and Technology, co-published with Springer</t>
  </si>
  <si>
    <t>1226-7708</t>
  </si>
  <si>
    <t>2092-6456</t>
  </si>
  <si>
    <t>Food Security</t>
  </si>
  <si>
    <t>1876-4517</t>
  </si>
  <si>
    <t>1876-4525</t>
  </si>
  <si>
    <t>Forensic Science, Medicine, and Pathology</t>
  </si>
  <si>
    <t>1547-769X</t>
  </si>
  <si>
    <t>1556-2891</t>
  </si>
  <si>
    <t>Forensic Toxicology</t>
  </si>
  <si>
    <t>1860-8965</t>
  </si>
  <si>
    <t>1860-8973</t>
  </si>
  <si>
    <t>Forensische Psychiatrie, Psychologie, Kriminologie</t>
  </si>
  <si>
    <t>1862-7072</t>
  </si>
  <si>
    <t>1862-7080</t>
  </si>
  <si>
    <t>Formal Aspects of Computing</t>
  </si>
  <si>
    <t>0934-5043</t>
  </si>
  <si>
    <t>1433-299X</t>
  </si>
  <si>
    <t>Formal Methods in System Design</t>
  </si>
  <si>
    <t>0925-9856</t>
  </si>
  <si>
    <t>1572-8102</t>
  </si>
  <si>
    <t>Forschung im Ingenieurwesen</t>
  </si>
  <si>
    <t>Springer Vieweg</t>
  </si>
  <si>
    <t>0015-7899</t>
  </si>
  <si>
    <t>1434-0860</t>
  </si>
  <si>
    <t>Forum</t>
  </si>
  <si>
    <t>0947-0255</t>
  </si>
  <si>
    <t>2190-9784</t>
  </si>
  <si>
    <t>Forum der Psychoanalyse</t>
  </si>
  <si>
    <t>0178-7667</t>
  </si>
  <si>
    <t>1437-0751</t>
  </si>
  <si>
    <t>Foundations of Chemistry</t>
  </si>
  <si>
    <t>1386-4238</t>
  </si>
  <si>
    <t>1572-8463</t>
  </si>
  <si>
    <t>Foundations of Computational Mathematics</t>
  </si>
  <si>
    <t>1615-3375</t>
  </si>
  <si>
    <t>1615-3383</t>
  </si>
  <si>
    <t>Foundations of Physics</t>
  </si>
  <si>
    <t>0015-9018</t>
  </si>
  <si>
    <t>1572-9516</t>
  </si>
  <si>
    <t>Foundations of Science</t>
  </si>
  <si>
    <t>1233-1821</t>
  </si>
  <si>
    <t>1572-8471</t>
  </si>
  <si>
    <t>French Politics</t>
  </si>
  <si>
    <t>1476-3419</t>
  </si>
  <si>
    <t>1476-3427</t>
  </si>
  <si>
    <t>Frontiers in Energy</t>
  </si>
  <si>
    <t>Higher Education Press, co-published with Springer</t>
  </si>
  <si>
    <t>2095-1701</t>
  </si>
  <si>
    <t>2095-1698</t>
  </si>
  <si>
    <t>Frontiers in Zoology</t>
  </si>
  <si>
    <t>1742-9994</t>
  </si>
  <si>
    <t>Frontiers of Chemical Science and Engineering</t>
  </si>
  <si>
    <t>2095-0179</t>
  </si>
  <si>
    <t>2095-0187</t>
  </si>
  <si>
    <t>Frontiers of Computer Science</t>
  </si>
  <si>
    <t>2095-2228</t>
  </si>
  <si>
    <t>2095-2236</t>
  </si>
  <si>
    <t>Frontiers of Earth Science</t>
  </si>
  <si>
    <t>2095-0195</t>
  </si>
  <si>
    <t>2095-0209</t>
  </si>
  <si>
    <t>Frontiers of Education in China</t>
  </si>
  <si>
    <t>1673-341X</t>
  </si>
  <si>
    <t>1673-3533</t>
  </si>
  <si>
    <t>Frontiers of Engineering Management</t>
  </si>
  <si>
    <t>2095-7513</t>
  </si>
  <si>
    <t>2096-0255</t>
  </si>
  <si>
    <t>Frontiers of Environmental Science and Engineering</t>
  </si>
  <si>
    <t>2095-2201</t>
  </si>
  <si>
    <t>2095-221X</t>
  </si>
  <si>
    <t>Frontiers of Information Technology and Electronic Engineering</t>
  </si>
  <si>
    <t>2095-9184</t>
  </si>
  <si>
    <t>2095-9230</t>
  </si>
  <si>
    <t>Frontiers of Materials Science</t>
  </si>
  <si>
    <t>2095-025X</t>
  </si>
  <si>
    <t>2095-0268</t>
  </si>
  <si>
    <t>Frontiers of Mathematics in China</t>
  </si>
  <si>
    <t>1673-3452</t>
  </si>
  <si>
    <t>1673-3576</t>
  </si>
  <si>
    <t>Frontiers of Mechanical Engineering</t>
  </si>
  <si>
    <t>2095-0233</t>
  </si>
  <si>
    <t>2095-0241</t>
  </si>
  <si>
    <t>Frontiers of Medicine</t>
  </si>
  <si>
    <t>2095-0217</t>
  </si>
  <si>
    <t>2095-0225</t>
  </si>
  <si>
    <t>Frontiers of Optoelectronics</t>
  </si>
  <si>
    <t>2095-2759</t>
  </si>
  <si>
    <t>2095-2767</t>
  </si>
  <si>
    <t>Frontiers of Physics</t>
  </si>
  <si>
    <t>2095-0462</t>
  </si>
  <si>
    <t>2095-0470</t>
  </si>
  <si>
    <t>Frontiers of Structural and Civil Engineering</t>
  </si>
  <si>
    <t>2095-2430</t>
  </si>
  <si>
    <t>2095-2449</t>
  </si>
  <si>
    <t>Fudan Journal of the Humanities and Social Sciences</t>
  </si>
  <si>
    <t>1674-0750</t>
  </si>
  <si>
    <t>2198-2600</t>
  </si>
  <si>
    <t>Functional Analysis and Its Applications</t>
  </si>
  <si>
    <t>0016-2663</t>
  </si>
  <si>
    <t>1573-8485</t>
  </si>
  <si>
    <t>Functional and Integrative Genomics</t>
  </si>
  <si>
    <t>1438-7948</t>
  </si>
  <si>
    <t>Functional Composite Materials</t>
  </si>
  <si>
    <t>2522-5774</t>
  </si>
  <si>
    <t>Fungal Biology and Biotechnology</t>
  </si>
  <si>
    <t>2054-3085</t>
  </si>
  <si>
    <t>Fungal Diversity</t>
  </si>
  <si>
    <t>1560-2745</t>
  </si>
  <si>
    <t>1878-9129</t>
  </si>
  <si>
    <t>Fuzzy Optimization and Decision Making</t>
  </si>
  <si>
    <t>1568-4539</t>
  </si>
  <si>
    <t>1573-2908</t>
  </si>
  <si>
    <t>Gastric Cancer</t>
  </si>
  <si>
    <t>1436-3291</t>
  </si>
  <si>
    <t>1436-3305</t>
  </si>
  <si>
    <t>Gastro-News</t>
  </si>
  <si>
    <t>1869-1005</t>
  </si>
  <si>
    <t>2520-8667</t>
  </si>
  <si>
    <t>Gefässchirurgie</t>
  </si>
  <si>
    <t>0948-7034</t>
  </si>
  <si>
    <t>1434-3932</t>
  </si>
  <si>
    <t>GEM - International Journal on Geomathematics</t>
  </si>
  <si>
    <t>1869-2672</t>
  </si>
  <si>
    <t>1869-2680</t>
  </si>
  <si>
    <t>Gender Issues</t>
  </si>
  <si>
    <t>1098-092X</t>
  </si>
  <si>
    <t>1936-4717</t>
  </si>
  <si>
    <t>Gene Therapy</t>
  </si>
  <si>
    <t>0969-7128</t>
  </si>
  <si>
    <t>1476-5462</t>
  </si>
  <si>
    <t>General Relativity and Gravitation</t>
  </si>
  <si>
    <t>1572-9532</t>
  </si>
  <si>
    <t>General Thoracic and Cardiovascular Surgery</t>
  </si>
  <si>
    <t>1863-6705</t>
  </si>
  <si>
    <t>1863-6713</t>
  </si>
  <si>
    <t>Genes and Environment :: The official Journal of the Japanese Environmental Mutagen Society</t>
  </si>
  <si>
    <t>1880-7062</t>
  </si>
  <si>
    <t>Genes and Genomics</t>
  </si>
  <si>
    <t>The Genetics Society of Korea, co-published with Springer</t>
  </si>
  <si>
    <t>2092-9293</t>
  </si>
  <si>
    <t>Genes and Immunity</t>
  </si>
  <si>
    <t>1476-5470</t>
  </si>
  <si>
    <t>Genes and Nutrition</t>
  </si>
  <si>
    <t>1865-3499</t>
  </si>
  <si>
    <t>Genetic Programming and Evolvable Machines</t>
  </si>
  <si>
    <t>1389-2576</t>
  </si>
  <si>
    <t>1573-7632</t>
  </si>
  <si>
    <t>Genetic Resources and Crop Evolution</t>
  </si>
  <si>
    <t>0925-9864</t>
  </si>
  <si>
    <t>1573-5109</t>
  </si>
  <si>
    <t>Genetica</t>
  </si>
  <si>
    <t>0016-6707</t>
  </si>
  <si>
    <t>1573-6857</t>
  </si>
  <si>
    <t>Genetics in Medicine</t>
  </si>
  <si>
    <t>1098-3600</t>
  </si>
  <si>
    <t>1530-0366</t>
  </si>
  <si>
    <t>Genetics Selection Evolution</t>
  </si>
  <si>
    <t>1297-9686</t>
  </si>
  <si>
    <t>Genome Biology</t>
  </si>
  <si>
    <t>1474-760X</t>
  </si>
  <si>
    <t>Genome Instability &amp; Disease</t>
  </si>
  <si>
    <t>2524-7662</t>
  </si>
  <si>
    <t>Genome Medicine</t>
  </si>
  <si>
    <t>1756-994X</t>
  </si>
  <si>
    <t>Genus</t>
  </si>
  <si>
    <t>2035-5556</t>
  </si>
  <si>
    <t>Geochemical Transactions</t>
  </si>
  <si>
    <t>1467-4866</t>
  </si>
  <si>
    <t>Geochemistry International</t>
  </si>
  <si>
    <t>0016-7029</t>
  </si>
  <si>
    <t>1556-1968</t>
  </si>
  <si>
    <t>Geography and Natural Resources</t>
  </si>
  <si>
    <t>1875-3728</t>
  </si>
  <si>
    <t>1875-371X</t>
  </si>
  <si>
    <t>Geoheritage</t>
  </si>
  <si>
    <t>1867-2477</t>
  </si>
  <si>
    <t>1867-2485</t>
  </si>
  <si>
    <t>GeoInformatica</t>
  </si>
  <si>
    <t>1384-6175</t>
  </si>
  <si>
    <t>1573-7624</t>
  </si>
  <si>
    <t>GeoJournal</t>
  </si>
  <si>
    <t>0343-2521</t>
  </si>
  <si>
    <t>1572-9893</t>
  </si>
  <si>
    <t>Geology of Ore Deposits</t>
  </si>
  <si>
    <t>1075-7015</t>
  </si>
  <si>
    <t>1555-6476</t>
  </si>
  <si>
    <t>Geomagnetism and Aeronomy</t>
  </si>
  <si>
    <t>0016-7932</t>
  </si>
  <si>
    <t>1555-645X</t>
  </si>
  <si>
    <t>Geo-Marine Letters</t>
  </si>
  <si>
    <t>0276-0460</t>
  </si>
  <si>
    <t>1432-1157</t>
  </si>
  <si>
    <t>Geomechanics and Geophysics for Geo-Energy and Geo-Resources</t>
  </si>
  <si>
    <t>2363-8419</t>
  </si>
  <si>
    <t>2363-8427</t>
  </si>
  <si>
    <t>Geometriae Dedicata</t>
  </si>
  <si>
    <t>0046-5755</t>
  </si>
  <si>
    <t>1572-9168</t>
  </si>
  <si>
    <t>Geometric and Functional Analysis</t>
  </si>
  <si>
    <t>1016-443X</t>
  </si>
  <si>
    <t>1420-8970</t>
  </si>
  <si>
    <t>Geoscience Letters</t>
  </si>
  <si>
    <t>2196-4092</t>
  </si>
  <si>
    <t>Geosciences Journal</t>
  </si>
  <si>
    <t>The Geological Society of Korea, co-published with Springer</t>
  </si>
  <si>
    <t>1226-4806</t>
  </si>
  <si>
    <t>1598-7477</t>
  </si>
  <si>
    <t>Geotechnical and Geological Engineering</t>
  </si>
  <si>
    <t>0960-3182</t>
  </si>
  <si>
    <t>1573-1529</t>
  </si>
  <si>
    <t>Geotectonics</t>
  </si>
  <si>
    <t>0016-8521</t>
  </si>
  <si>
    <t>1556-1976</t>
  </si>
  <si>
    <t>Geothermal Energy</t>
  </si>
  <si>
    <t>2195-9706</t>
  </si>
  <si>
    <t>geriatrie-report</t>
  </si>
  <si>
    <t>1862-5363</t>
  </si>
  <si>
    <t>2520-8950</t>
  </si>
  <si>
    <t>German Journal of Exercise and Sport Research</t>
  </si>
  <si>
    <t>2509-3142</t>
  </si>
  <si>
    <t>2509-3150</t>
  </si>
  <si>
    <t>GeroScience</t>
  </si>
  <si>
    <t>2509-2715</t>
  </si>
  <si>
    <t>2509-2723</t>
  </si>
  <si>
    <t>Gesunde Pflanzen</t>
  </si>
  <si>
    <t>0367-4223</t>
  </si>
  <si>
    <t>1439-0345</t>
  </si>
  <si>
    <t>Glass and Ceramics</t>
  </si>
  <si>
    <t>0361-7610</t>
  </si>
  <si>
    <t>1573-8515</t>
  </si>
  <si>
    <t>Glass Physics and Chemistry</t>
  </si>
  <si>
    <t>1087-6596</t>
  </si>
  <si>
    <t>1608-313X</t>
  </si>
  <si>
    <t>Glass Structures &amp; Engineering</t>
  </si>
  <si>
    <t>2363-5142</t>
  </si>
  <si>
    <t>2363-5150</t>
  </si>
  <si>
    <t>Global Journal of Flexible Systems Management</t>
  </si>
  <si>
    <t>0972-2696</t>
  </si>
  <si>
    <t>0974-0198</t>
  </si>
  <si>
    <t>Global Social Welfare</t>
  </si>
  <si>
    <t>2196-8799</t>
  </si>
  <si>
    <t>Globalization and Health</t>
  </si>
  <si>
    <t>1744-8603</t>
  </si>
  <si>
    <t>Glycoconjugate Journal</t>
  </si>
  <si>
    <t>0282-0080</t>
  </si>
  <si>
    <t>1573-4986</t>
  </si>
  <si>
    <t>Gold Bulletin : the Journal of Gold Science Technology and Applications</t>
  </si>
  <si>
    <t>2364-821X</t>
  </si>
  <si>
    <t>2190-7579</t>
  </si>
  <si>
    <t>GPS Solutions</t>
  </si>
  <si>
    <t>1080-5370</t>
  </si>
  <si>
    <t>1521-1886</t>
  </si>
  <si>
    <t>Graefe's Archive for Clinical and Experimental Ophthalmology</t>
  </si>
  <si>
    <t>0721-832X</t>
  </si>
  <si>
    <t>1435-702X</t>
  </si>
  <si>
    <t>Granular Computing</t>
  </si>
  <si>
    <t>2364-4966</t>
  </si>
  <si>
    <t>2364-4974</t>
  </si>
  <si>
    <t>Granular Matter</t>
  </si>
  <si>
    <t>1434-5021</t>
  </si>
  <si>
    <t>1434-7636</t>
  </si>
  <si>
    <t>Graphene Technology</t>
  </si>
  <si>
    <t>2365-6301</t>
  </si>
  <si>
    <t>2365-631X</t>
  </si>
  <si>
    <t>Graphs and Combinatorics</t>
  </si>
  <si>
    <t>0911-0119</t>
  </si>
  <si>
    <t>1435-5914</t>
  </si>
  <si>
    <t>Gravitation and Cosmology</t>
  </si>
  <si>
    <t>0202-2893</t>
  </si>
  <si>
    <t>1995-0721</t>
  </si>
  <si>
    <t>Group Decision and Negotiation</t>
  </si>
  <si>
    <t>0926-2644</t>
  </si>
  <si>
    <t>1572-9907</t>
  </si>
  <si>
    <t>Grundwasser</t>
  </si>
  <si>
    <t>1430-483X</t>
  </si>
  <si>
    <t>1432-1165</t>
  </si>
  <si>
    <t>Gruppe. Interaktion. Organisation. Zeitschrift für Angewandte Organisationspsychologie (GIO)</t>
  </si>
  <si>
    <t>2366-6145</t>
  </si>
  <si>
    <t>2366-6218</t>
  </si>
  <si>
    <t>Gut Pathogens</t>
  </si>
  <si>
    <t>1757-4749</t>
  </si>
  <si>
    <t>Gynäkologie + Geburtshilfe</t>
  </si>
  <si>
    <t>1439-3557</t>
  </si>
  <si>
    <t>2196-6435</t>
  </si>
  <si>
    <t>Gynäkologische Endokrinologie</t>
  </si>
  <si>
    <t>1610-2894</t>
  </si>
  <si>
    <t>1610-2908</t>
  </si>
  <si>
    <t>Gynecological Surgery</t>
  </si>
  <si>
    <t>1613-2084</t>
  </si>
  <si>
    <t>Gyroscopy and Navigation</t>
  </si>
  <si>
    <t>2075-1087</t>
  </si>
  <si>
    <t>2075-1109</t>
  </si>
  <si>
    <t>Hague Journal on the Rule of Law</t>
  </si>
  <si>
    <t>1876-4045</t>
  </si>
  <si>
    <t>1876-4053</t>
  </si>
  <si>
    <t>Harm Reduction Journal</t>
  </si>
  <si>
    <t>1477-7517</t>
  </si>
  <si>
    <t>hautnah</t>
  </si>
  <si>
    <t>1866-2250</t>
  </si>
  <si>
    <t>2192-6484</t>
  </si>
  <si>
    <t>hautnah dermatologie</t>
  </si>
  <si>
    <t>0938-0221</t>
  </si>
  <si>
    <t>2196-6451</t>
  </si>
  <si>
    <t>Head and Face Medicine</t>
  </si>
  <si>
    <t>1746-160X</t>
  </si>
  <si>
    <t>Head and Neck Pathology</t>
  </si>
  <si>
    <t>1936-0568</t>
  </si>
  <si>
    <t>Health and Justice</t>
  </si>
  <si>
    <t>2194-7899</t>
  </si>
  <si>
    <t>Health and Quality of Life Outcomes</t>
  </si>
  <si>
    <t>1477-7525</t>
  </si>
  <si>
    <t>Health and Technology</t>
  </si>
  <si>
    <t>2190-7188</t>
  </si>
  <si>
    <t>2190-7196</t>
  </si>
  <si>
    <t>Health Care Analysis</t>
  </si>
  <si>
    <t>1065-3058</t>
  </si>
  <si>
    <t>1573-3394</t>
  </si>
  <si>
    <t>Health Care Management Science</t>
  </si>
  <si>
    <t>1386-9620</t>
  </si>
  <si>
    <t>1572-9389</t>
  </si>
  <si>
    <t>Health Economics Review</t>
  </si>
  <si>
    <t>2191-1991</t>
  </si>
  <si>
    <t>Health Information Science and Systems</t>
  </si>
  <si>
    <t>2047-2501</t>
  </si>
  <si>
    <t>Health Research Policy and Systems</t>
  </si>
  <si>
    <t>1478-4505</t>
  </si>
  <si>
    <t>Health Services and Outcomes Research Methodology</t>
  </si>
  <si>
    <t>1387-3741</t>
  </si>
  <si>
    <t>1572-9400</t>
  </si>
  <si>
    <t>Heart and Vessels</t>
  </si>
  <si>
    <t>0910-8327</t>
  </si>
  <si>
    <t>1615-2573</t>
  </si>
  <si>
    <t>Heart Failure Reviews</t>
  </si>
  <si>
    <t>1382-4147</t>
  </si>
  <si>
    <t>1573-7322</t>
  </si>
  <si>
    <t>Heat and Mass Transfer</t>
  </si>
  <si>
    <t>0947-7411</t>
  </si>
  <si>
    <t>1432-1181</t>
  </si>
  <si>
    <t>HEC Forum</t>
  </si>
  <si>
    <t>0956-2737</t>
  </si>
  <si>
    <t>1572-8498</t>
  </si>
  <si>
    <t>Heilberufe</t>
  </si>
  <si>
    <t>0017-9604</t>
  </si>
  <si>
    <t>1867-1535</t>
  </si>
  <si>
    <t>HeilberufeScience</t>
  </si>
  <si>
    <t>2190-2100</t>
  </si>
  <si>
    <t>Hellenic Journal of Surgery</t>
  </si>
  <si>
    <t>0018-0092</t>
  </si>
  <si>
    <t>1868-8845</t>
  </si>
  <si>
    <t>Hepatology International</t>
  </si>
  <si>
    <t>1936-0533</t>
  </si>
  <si>
    <t>1936-0541</t>
  </si>
  <si>
    <t>Herald of the Russian Academy of Sciences</t>
  </si>
  <si>
    <t>1019-3316</t>
  </si>
  <si>
    <t>1555-6492</t>
  </si>
  <si>
    <t>Hereditary Cancer in Clinical Practice</t>
  </si>
  <si>
    <t>1897-4287</t>
  </si>
  <si>
    <t>Hereditas</t>
  </si>
  <si>
    <t>1601-5223</t>
  </si>
  <si>
    <t>Heritage Science</t>
  </si>
  <si>
    <t>2050-7445</t>
  </si>
  <si>
    <t>Hernia</t>
  </si>
  <si>
    <t>1248-9204</t>
  </si>
  <si>
    <t>Herz</t>
  </si>
  <si>
    <t>0340-9937</t>
  </si>
  <si>
    <t>1615-6692</t>
  </si>
  <si>
    <t>Herzschrittmachertherapie und Elektrophysiologie</t>
  </si>
  <si>
    <t>0938-7412</t>
  </si>
  <si>
    <t>1435-1544</t>
  </si>
  <si>
    <t>High Blood Pressure and Cardiovascular Prevention</t>
  </si>
  <si>
    <t>1179-1985</t>
  </si>
  <si>
    <t>High Energy Chemistry</t>
  </si>
  <si>
    <t>0018-1439</t>
  </si>
  <si>
    <t>1608-3148</t>
  </si>
  <si>
    <t>High Temperature</t>
  </si>
  <si>
    <t>0018-151X</t>
  </si>
  <si>
    <t>1608-3156</t>
  </si>
  <si>
    <t>Higher Education</t>
  </si>
  <si>
    <t>0018-1560</t>
  </si>
  <si>
    <t>1573-174X</t>
  </si>
  <si>
    <t>Higher Education Policy</t>
  </si>
  <si>
    <t>0952-8733</t>
  </si>
  <si>
    <t>1740-3863</t>
  </si>
  <si>
    <t>Histochemistry and Cell Biology</t>
  </si>
  <si>
    <t>0948-6143</t>
  </si>
  <si>
    <t>1432-119X</t>
  </si>
  <si>
    <t>Historical Archaeology</t>
  </si>
  <si>
    <t>0440-9213</t>
  </si>
  <si>
    <t>2328-1103</t>
  </si>
  <si>
    <t>History and Philosophy of the Life Sciences</t>
  </si>
  <si>
    <t>0391-9714</t>
  </si>
  <si>
    <t>1742-6316</t>
  </si>
  <si>
    <t>HMD Praxis der Wirtschaftsinformatik</t>
  </si>
  <si>
    <t>1436-3011</t>
  </si>
  <si>
    <t>2198-2775</t>
  </si>
  <si>
    <t>HNO</t>
  </si>
  <si>
    <t>0017-6192</t>
  </si>
  <si>
    <t>1433-0458</t>
  </si>
  <si>
    <t>HNO Nachrichten</t>
  </si>
  <si>
    <t>0177-1000</t>
  </si>
  <si>
    <t>2198-6533</t>
  </si>
  <si>
    <t>Homo Oeconomicus</t>
  </si>
  <si>
    <t>2366-6161</t>
  </si>
  <si>
    <t>Hormones - International Journal of Endocrinology and Metabolism</t>
  </si>
  <si>
    <t>2520-8721</t>
  </si>
  <si>
    <t>Hormones and Cancer</t>
  </si>
  <si>
    <t>1868-8497</t>
  </si>
  <si>
    <t>1868-8500</t>
  </si>
  <si>
    <t>Horticulture Research</t>
  </si>
  <si>
    <t>2052-7276</t>
  </si>
  <si>
    <t>Horticulture, Environment, and Biotechnology</t>
  </si>
  <si>
    <t>Korean Society for Horticultural Science, co-published with Springer</t>
  </si>
  <si>
    <t>2211-3452</t>
  </si>
  <si>
    <t>2211-3460</t>
  </si>
  <si>
    <t>HSS Journal</t>
  </si>
  <si>
    <t>1556-3316</t>
  </si>
  <si>
    <t>1556-3324</t>
  </si>
  <si>
    <t>Human Arenas</t>
  </si>
  <si>
    <t>2522-5790</t>
  </si>
  <si>
    <t>2522-5804</t>
  </si>
  <si>
    <t>Human Cell</t>
  </si>
  <si>
    <t>1749-0774</t>
  </si>
  <si>
    <t>Human Ecology</t>
  </si>
  <si>
    <t>0300-7839</t>
  </si>
  <si>
    <t>1572-9915</t>
  </si>
  <si>
    <t>Human Factors and Mechanical Engineering for Defense and Safety</t>
  </si>
  <si>
    <t>2509-8004</t>
  </si>
  <si>
    <t>2367-2544</t>
  </si>
  <si>
    <t>Human Genetics</t>
  </si>
  <si>
    <t>0340-6717</t>
  </si>
  <si>
    <t>1432-1203</t>
  </si>
  <si>
    <t>Human Genome Variation</t>
  </si>
  <si>
    <t>2054-345X</t>
  </si>
  <si>
    <t>Human Genomics</t>
  </si>
  <si>
    <t>1479-7364</t>
  </si>
  <si>
    <t>Human Nature</t>
  </si>
  <si>
    <t>1045-6767</t>
  </si>
  <si>
    <t>1936-4776</t>
  </si>
  <si>
    <t>Human Physiology</t>
  </si>
  <si>
    <t>0362-1197</t>
  </si>
  <si>
    <t>1608-3164</t>
  </si>
  <si>
    <t>Human Resources for Health</t>
  </si>
  <si>
    <t>1478-4491</t>
  </si>
  <si>
    <t>Human Rights Review</t>
  </si>
  <si>
    <t>1524-8879</t>
  </si>
  <si>
    <t>1874-6306</t>
  </si>
  <si>
    <t>Human Studies</t>
  </si>
  <si>
    <t>0163-8548</t>
  </si>
  <si>
    <t>1572-851X</t>
  </si>
  <si>
    <t>Human-Centric Computing and Information Sciences</t>
  </si>
  <si>
    <t>2192-1962</t>
  </si>
  <si>
    <t>Human-Intelligent Systems Integration</t>
  </si>
  <si>
    <t>2524-4876</t>
  </si>
  <si>
    <t>2524-4884</t>
  </si>
  <si>
    <t>Humanistic Management Journal</t>
  </si>
  <si>
    <t>2366-603X</t>
  </si>
  <si>
    <t>2366-6048</t>
  </si>
  <si>
    <t>Husserl Studies</t>
  </si>
  <si>
    <t>0167-9848</t>
  </si>
  <si>
    <t>1572-8501</t>
  </si>
  <si>
    <t>Hydrobiologia</t>
  </si>
  <si>
    <t>0018-8158</t>
  </si>
  <si>
    <t>1573-5117</t>
  </si>
  <si>
    <t>Hydrogeology Journal</t>
  </si>
  <si>
    <t>1431-2174</t>
  </si>
  <si>
    <t>1435-0157</t>
  </si>
  <si>
    <t>Hyperfine Interactions</t>
  </si>
  <si>
    <t>1572-9540</t>
  </si>
  <si>
    <t>Hypertension Research</t>
  </si>
  <si>
    <t>0916-9636</t>
  </si>
  <si>
    <t>1348-4214</t>
  </si>
  <si>
    <t>Ichthyological Research</t>
  </si>
  <si>
    <t>1341-8998</t>
  </si>
  <si>
    <t>1616-3915</t>
  </si>
  <si>
    <t>Im Focus Onkologie</t>
  </si>
  <si>
    <t>1435-7402</t>
  </si>
  <si>
    <t>2192-5674</t>
  </si>
  <si>
    <t>IMA Fungus</t>
  </si>
  <si>
    <t>2210-6359</t>
  </si>
  <si>
    <t>IMF Economic Review</t>
  </si>
  <si>
    <t>2041-4161</t>
  </si>
  <si>
    <t>2041-417X</t>
  </si>
  <si>
    <t>Immunity and Ageing</t>
  </si>
  <si>
    <t>1742-4933</t>
  </si>
  <si>
    <t>Immunogenetics</t>
  </si>
  <si>
    <t>0093-7711</t>
  </si>
  <si>
    <t>1432-1211</t>
  </si>
  <si>
    <t>Immunological Research</t>
  </si>
  <si>
    <t>0257-277X</t>
  </si>
  <si>
    <t>1559-0755</t>
  </si>
  <si>
    <t>Implementation Science</t>
  </si>
  <si>
    <t>1748-5908</t>
  </si>
  <si>
    <t>Implementation Science Communications</t>
  </si>
  <si>
    <t>2662-2211</t>
  </si>
  <si>
    <t>In Silico Pharmacology</t>
  </si>
  <si>
    <t>2193-9616</t>
  </si>
  <si>
    <t>In Vitro Cellular and Developmental Biology - Animal</t>
  </si>
  <si>
    <t>1071-2690</t>
  </si>
  <si>
    <t>1543-706X</t>
  </si>
  <si>
    <t>In Vitro Cellular and Developmental Biology - Plant</t>
  </si>
  <si>
    <t>1054-5476</t>
  </si>
  <si>
    <t>1475-2689</t>
  </si>
  <si>
    <t>Indian Economic Review</t>
  </si>
  <si>
    <t>0019-4670</t>
  </si>
  <si>
    <t>2520-1778</t>
  </si>
  <si>
    <t>Indian Geotechnical Journal</t>
  </si>
  <si>
    <t>0971-9555</t>
  </si>
  <si>
    <t>2277-3347</t>
  </si>
  <si>
    <t>Indian Journal of Clinical Biochemistry</t>
  </si>
  <si>
    <t>0970-1915</t>
  </si>
  <si>
    <t>0974-0422</t>
  </si>
  <si>
    <t>Indian Journal of Gastroenterology</t>
  </si>
  <si>
    <t>0254-8860</t>
  </si>
  <si>
    <t>0975-0711</t>
  </si>
  <si>
    <t>Indian Journal of Gynecologic Oncology</t>
  </si>
  <si>
    <t>2363-8397</t>
  </si>
  <si>
    <t>2363-8400</t>
  </si>
  <si>
    <t>Indian Journal of Hematology and Blood Transfusion</t>
  </si>
  <si>
    <t>0971-4502</t>
  </si>
  <si>
    <t>0974-0449</t>
  </si>
  <si>
    <t>Indian Journal of International Law</t>
  </si>
  <si>
    <t>0019-5294</t>
  </si>
  <si>
    <t>2199-7411</t>
  </si>
  <si>
    <t>Indian Journal of Microbiology</t>
  </si>
  <si>
    <t>0046-8991</t>
  </si>
  <si>
    <t>0973-7715</t>
  </si>
  <si>
    <t>Indian Journal of Orthopaedics</t>
  </si>
  <si>
    <t>0019-5413</t>
  </si>
  <si>
    <t>1998-3727</t>
  </si>
  <si>
    <t>Indian Journal of Otolaryngology and Head and Neck Surgery</t>
  </si>
  <si>
    <t>2231-3796</t>
  </si>
  <si>
    <t>0973-7707</t>
  </si>
  <si>
    <t>Indian Journal of Physics</t>
  </si>
  <si>
    <t>0973-1458</t>
  </si>
  <si>
    <t>0974-9845</t>
  </si>
  <si>
    <t>Indian Journal of Pure and Applied Mathematics</t>
  </si>
  <si>
    <t>Indian National Science Academy, co-published with Springer</t>
  </si>
  <si>
    <t>0019-5588</t>
  </si>
  <si>
    <t>0975-7465</t>
  </si>
  <si>
    <t>Indian Journal of Surgery</t>
  </si>
  <si>
    <t>0972-2068</t>
  </si>
  <si>
    <t>0973-9793</t>
  </si>
  <si>
    <t>Indian Journal of Surgical Oncology</t>
  </si>
  <si>
    <t>0975-7651</t>
  </si>
  <si>
    <t>0976-6952</t>
  </si>
  <si>
    <t>Indian Journal of Thoracic and Cardiovascular Surgery</t>
  </si>
  <si>
    <t>0970-9134</t>
  </si>
  <si>
    <t>0973-7723</t>
  </si>
  <si>
    <t>Indian Pediatrics</t>
  </si>
  <si>
    <t>0019-6061</t>
  </si>
  <si>
    <t>0974-7559</t>
  </si>
  <si>
    <t>Indian Phytopathology</t>
  </si>
  <si>
    <t>0367-973X</t>
  </si>
  <si>
    <t>2248-9800</t>
  </si>
  <si>
    <t>Infection</t>
  </si>
  <si>
    <t>0300-8126</t>
  </si>
  <si>
    <t>1439-0973</t>
  </si>
  <si>
    <t>Infectious Agents and Cancer</t>
  </si>
  <si>
    <t>1750-9378</t>
  </si>
  <si>
    <t>Infectious Diseases of Poverty</t>
  </si>
  <si>
    <t>2049-9957</t>
  </si>
  <si>
    <t>Inflammation</t>
  </si>
  <si>
    <t>0360-3997</t>
  </si>
  <si>
    <t>1573-2576</t>
  </si>
  <si>
    <t>Inflammation and Regeneration</t>
  </si>
  <si>
    <t>1880-8190</t>
  </si>
  <si>
    <t>Inflammation Research</t>
  </si>
  <si>
    <t>1023-3830</t>
  </si>
  <si>
    <t>1420-908X</t>
  </si>
  <si>
    <t>Inflammopharmacology</t>
  </si>
  <si>
    <t>0925-4692</t>
  </si>
  <si>
    <t>1568-5608</t>
  </si>
  <si>
    <t>Info Diabetologie</t>
  </si>
  <si>
    <t>1865-5459</t>
  </si>
  <si>
    <t>2196-6362</t>
  </si>
  <si>
    <t>InFo Hämatologie + Onkologie</t>
  </si>
  <si>
    <t>2662-1754</t>
  </si>
  <si>
    <t>2662-1762</t>
  </si>
  <si>
    <t>InFo Neurologie and Psychiatrie</t>
  </si>
  <si>
    <t>1437-062X</t>
  </si>
  <si>
    <t>2195-5166</t>
  </si>
  <si>
    <t>Informatik-Spektrum</t>
  </si>
  <si>
    <t>0170-6012</t>
  </si>
  <si>
    <t>1432-122X</t>
  </si>
  <si>
    <t>Information Geometry</t>
  </si>
  <si>
    <t>2511-2481</t>
  </si>
  <si>
    <t>2511-249X</t>
  </si>
  <si>
    <t>Information Retrieval Journal</t>
  </si>
  <si>
    <t>1386-4564</t>
  </si>
  <si>
    <t>1573-7659</t>
  </si>
  <si>
    <t>Information Systems and e-Business Management</t>
  </si>
  <si>
    <t>1617-9846</t>
  </si>
  <si>
    <t>1617-9854</t>
  </si>
  <si>
    <t>Information Systems Frontiers</t>
  </si>
  <si>
    <t>1387-3326</t>
  </si>
  <si>
    <t>1572-9419</t>
  </si>
  <si>
    <t>Information Technology and Management</t>
  </si>
  <si>
    <t>1385-951X</t>
  </si>
  <si>
    <t>1573-7667</t>
  </si>
  <si>
    <t>Information Technology and Tourism</t>
  </si>
  <si>
    <t>1098-3058</t>
  </si>
  <si>
    <t>1943-4294</t>
  </si>
  <si>
    <t>Injury Epidemiology</t>
  </si>
  <si>
    <t>2197-1714</t>
  </si>
  <si>
    <t>Inland Water Biology</t>
  </si>
  <si>
    <t>1995-0829</t>
  </si>
  <si>
    <t>1995-0837</t>
  </si>
  <si>
    <t>Innovation and Education</t>
  </si>
  <si>
    <t>2524-8502</t>
  </si>
  <si>
    <t>Innovations in Systems and Software Engineering</t>
  </si>
  <si>
    <t>1614-5046</t>
  </si>
  <si>
    <t>1614-5054</t>
  </si>
  <si>
    <t>Innovative Higher Education</t>
  </si>
  <si>
    <t>0742-5627</t>
  </si>
  <si>
    <t>1573-1758</t>
  </si>
  <si>
    <t>Innovative Infrastructure Solutions</t>
  </si>
  <si>
    <t>2364-4184</t>
  </si>
  <si>
    <t>Inorganic Materials</t>
  </si>
  <si>
    <t>0020-1685</t>
  </si>
  <si>
    <t>1608-3172</t>
  </si>
  <si>
    <t>Inorganic Materials: Applied Research</t>
  </si>
  <si>
    <t>2075-1133</t>
  </si>
  <si>
    <t>2075-115X</t>
  </si>
  <si>
    <t>Insectes Sociaux</t>
  </si>
  <si>
    <t>0020-1812</t>
  </si>
  <si>
    <t>1420-9098</t>
  </si>
  <si>
    <t>Insights into Imaging</t>
  </si>
  <si>
    <t>1869-4101</t>
  </si>
  <si>
    <t>Instructional Science</t>
  </si>
  <si>
    <t>0020-4277</t>
  </si>
  <si>
    <t>1573-1952</t>
  </si>
  <si>
    <t>Instruments and Experimental Techniques</t>
  </si>
  <si>
    <t>0020-4412</t>
  </si>
  <si>
    <t>1608-3180</t>
  </si>
  <si>
    <t>Integral Equations and Operator Theory</t>
  </si>
  <si>
    <t>0378-620X</t>
  </si>
  <si>
    <t>1420-8989</t>
  </si>
  <si>
    <t>Integrating Materials and Manufacturing Innovation</t>
  </si>
  <si>
    <t>2193-9772</t>
  </si>
  <si>
    <t>Integrative Psychological and Behavioral Science</t>
  </si>
  <si>
    <t>1932-4502</t>
  </si>
  <si>
    <t>1936-3567</t>
  </si>
  <si>
    <t>Intelligent Service Robotics</t>
  </si>
  <si>
    <t>1861-2784</t>
  </si>
  <si>
    <t>Intensive Care Medicine</t>
  </si>
  <si>
    <t>0342-4642</t>
  </si>
  <si>
    <t>1432-1238</t>
  </si>
  <si>
    <t>Intensive Care Medicine Experimental</t>
  </si>
  <si>
    <t>2197-425X</t>
  </si>
  <si>
    <t>Interchange</t>
  </si>
  <si>
    <t>0826-4805</t>
  </si>
  <si>
    <t>1573-1790</t>
  </si>
  <si>
    <t>Interdisciplinary Sciences :: Computational Life Sciences</t>
  </si>
  <si>
    <t>International Association of Scientists in the Interdisciplinary Areas, co-published with Springer</t>
  </si>
  <si>
    <t>1913-2751</t>
  </si>
  <si>
    <t>1867-1462</t>
  </si>
  <si>
    <t>Interest Groups and Advocacy</t>
  </si>
  <si>
    <t>2047-7422</t>
  </si>
  <si>
    <t>Internal and Emergency Medicine</t>
  </si>
  <si>
    <t>1970-9366</t>
  </si>
  <si>
    <t>International Advances in Economic Research</t>
  </si>
  <si>
    <t>1083-0898</t>
  </si>
  <si>
    <t>1573-966X</t>
  </si>
  <si>
    <t>International Applied Mechanics</t>
  </si>
  <si>
    <t>1063-7095</t>
  </si>
  <si>
    <t>1573-8582</t>
  </si>
  <si>
    <t>International Archives of Occupational and Environmental Health</t>
  </si>
  <si>
    <t>0340-0131</t>
  </si>
  <si>
    <t>1432-1246</t>
  </si>
  <si>
    <t>International Breastfeeding Journal</t>
  </si>
  <si>
    <t>1746-4358</t>
  </si>
  <si>
    <t>International Cancer Conference Journal</t>
  </si>
  <si>
    <t>2192-3183</t>
  </si>
  <si>
    <t>International Communication of Chinese Culture</t>
  </si>
  <si>
    <t>2197-4233</t>
  </si>
  <si>
    <t>2197-4241</t>
  </si>
  <si>
    <t>International Cybersecurity Law Review</t>
  </si>
  <si>
    <t>International Economics and Economic Policy</t>
  </si>
  <si>
    <t>1612-4804</t>
  </si>
  <si>
    <t>1612-4812</t>
  </si>
  <si>
    <t>International Entrepreneurship and Management Journal</t>
  </si>
  <si>
    <t>1554-7191</t>
  </si>
  <si>
    <t>1555-1938</t>
  </si>
  <si>
    <t>International Environmental Agreements :: Politics, Law and Economics</t>
  </si>
  <si>
    <t>1567-9764</t>
  </si>
  <si>
    <t>1573-1553</t>
  </si>
  <si>
    <t>International Journal for Educational and Vocational Guidance</t>
  </si>
  <si>
    <t>0251-2513</t>
  </si>
  <si>
    <t>1573-1782</t>
  </si>
  <si>
    <t>International Journal for Educational Integrity</t>
  </si>
  <si>
    <t>1833-2595</t>
  </si>
  <si>
    <t>International Journal for Equity in Health</t>
  </si>
  <si>
    <t>1475-9276</t>
  </si>
  <si>
    <t>International Journal for Ion Mobility Spectrometry</t>
  </si>
  <si>
    <t>1865-4584</t>
  </si>
  <si>
    <t>International Journal for Philosophy of Religion</t>
  </si>
  <si>
    <t>0020-7047</t>
  </si>
  <si>
    <t>1572-8684</t>
  </si>
  <si>
    <t>International Journal for the Advancement of Counselling</t>
  </si>
  <si>
    <t>0165-0653</t>
  </si>
  <si>
    <t>1573-3246</t>
  </si>
  <si>
    <t>International Journal for the Semiotics of Law</t>
  </si>
  <si>
    <t>0952-8059</t>
  </si>
  <si>
    <t>1572-8722</t>
  </si>
  <si>
    <t>International Journal of Advances in Engineering Sciences and Applied Mathematics</t>
  </si>
  <si>
    <t>0975-0770</t>
  </si>
  <si>
    <t>0975-5616</t>
  </si>
  <si>
    <t>International Journal of Aeronautical and Space Sciences</t>
  </si>
  <si>
    <t>The Korean Society for Aeronautical &amp; Space Sciences, co-published with Springer</t>
  </si>
  <si>
    <t>2093-2480</t>
  </si>
  <si>
    <t>International Journal of Applied and Computational Mathematics</t>
  </si>
  <si>
    <t>2349-5103</t>
  </si>
  <si>
    <t>2199-5796</t>
  </si>
  <si>
    <t>International Journal of Applied Positive Psychology</t>
  </si>
  <si>
    <t>2364-5040</t>
  </si>
  <si>
    <t>2364-5059</t>
  </si>
  <si>
    <t>International Journal of Artificial Intelligence in Education</t>
  </si>
  <si>
    <t>1560-4306</t>
  </si>
  <si>
    <t>International Journal of Automation and Computing</t>
  </si>
  <si>
    <t>Institute of Automation, Chinese Academy of Sciences, co-published with Springer</t>
  </si>
  <si>
    <t>1476-8186</t>
  </si>
  <si>
    <t>1751-8520</t>
  </si>
  <si>
    <t>International Journal of Automotive Technology</t>
  </si>
  <si>
    <t>The Korean Society of Automotive Engineers, co-published with Springer</t>
  </si>
  <si>
    <t>1229-9138</t>
  </si>
  <si>
    <t>1976-3832</t>
  </si>
  <si>
    <t>International Journal of Behavioral Medicine</t>
  </si>
  <si>
    <t>1070-5503</t>
  </si>
  <si>
    <t>1532-7558</t>
  </si>
  <si>
    <t>International Journal of Behavioral Nutrition and Physical Activity</t>
  </si>
  <si>
    <t>1479-5868</t>
  </si>
  <si>
    <t>International Journal of Biometeorology</t>
  </si>
  <si>
    <t>0020-7128</t>
  </si>
  <si>
    <t>1432-1254</t>
  </si>
  <si>
    <t>International Journal of Bipolar Disorders</t>
  </si>
  <si>
    <t>2194-7511</t>
  </si>
  <si>
    <t>International Journal of Bullying Prevention</t>
  </si>
  <si>
    <t>2523-3653</t>
  </si>
  <si>
    <t>2523-3661</t>
  </si>
  <si>
    <t>International Journal of Civil Engineering</t>
  </si>
  <si>
    <t>1735-0522</t>
  </si>
  <si>
    <t>2383-3874</t>
  </si>
  <si>
    <t>International Journal of Clinical Oncology</t>
  </si>
  <si>
    <t>1341-9625</t>
  </si>
  <si>
    <t>1437-7772</t>
  </si>
  <si>
    <t>International Journal of Clinical Pharmacy</t>
  </si>
  <si>
    <t>2210-7703</t>
  </si>
  <si>
    <t>2210-7711</t>
  </si>
  <si>
    <t>International Journal of Cognitive Therapy</t>
  </si>
  <si>
    <t>1937-1217</t>
  </si>
  <si>
    <t>International Journal of Colorectal Disease</t>
  </si>
  <si>
    <t>1432-1262</t>
  </si>
  <si>
    <t>International Journal of Community Well-Being</t>
  </si>
  <si>
    <t>2524-5295</t>
  </si>
  <si>
    <t>2524-5309</t>
  </si>
  <si>
    <t>International Journal of Computer Assisted Radiology and Surgery</t>
  </si>
  <si>
    <t>1861-6429</t>
  </si>
  <si>
    <t>International Journal of Computer Vision</t>
  </si>
  <si>
    <t>0920-5691</t>
  </si>
  <si>
    <t>1573-1405</t>
  </si>
  <si>
    <t>International Journal of Computer-Supported Collaborative Learning</t>
  </si>
  <si>
    <t>1556-1607</t>
  </si>
  <si>
    <t>1556-1615</t>
  </si>
  <si>
    <t>International Journal of Concrete Structures and Materials</t>
  </si>
  <si>
    <t>2234-1315</t>
  </si>
  <si>
    <t>International Journal of Control, Automation and Systems</t>
  </si>
  <si>
    <t>Institute of Control, Robotics and Systems and The Korean Institute of Electrical Engineers, co-published with Springer</t>
  </si>
  <si>
    <t>1598-6446</t>
  </si>
  <si>
    <t>2005-4092</t>
  </si>
  <si>
    <t>International Journal of Corporate Social Responsibility</t>
  </si>
  <si>
    <t>2366-0074</t>
  </si>
  <si>
    <t>International Journal of Data Science and Analytics</t>
  </si>
  <si>
    <t>2364-415X</t>
  </si>
  <si>
    <t>2364-4168</t>
  </si>
  <si>
    <t>International Journal of Diabetes in Developing Countries</t>
  </si>
  <si>
    <t>0973-3930</t>
  </si>
  <si>
    <t>1998-3832</t>
  </si>
  <si>
    <t>International Journal of Digital Humanities</t>
  </si>
  <si>
    <t>2524-7840</t>
  </si>
  <si>
    <t>International Journal of Disclosure and Governance</t>
  </si>
  <si>
    <t>1741-3591</t>
  </si>
  <si>
    <t>1746-6539</t>
  </si>
  <si>
    <t>International Journal of Dynamics and Control</t>
  </si>
  <si>
    <t>2195-268X</t>
  </si>
  <si>
    <t>2195-2698</t>
  </si>
  <si>
    <t>International Journal of Early Childhood</t>
  </si>
  <si>
    <t>0020-7187</t>
  </si>
  <si>
    <t>1878-4658</t>
  </si>
  <si>
    <t>International Journal of Earth Sciences</t>
  </si>
  <si>
    <t>1437-3262</t>
  </si>
  <si>
    <t>International Journal of Economic Policy Studies</t>
  </si>
  <si>
    <t>2524-4892</t>
  </si>
  <si>
    <t>1881-4387</t>
  </si>
  <si>
    <t>International Journal of Emergency Medicine</t>
  </si>
  <si>
    <t>1865-1380</t>
  </si>
  <si>
    <t>International Journal of Energy and Environmental Engineering</t>
  </si>
  <si>
    <t>2251-6832</t>
  </si>
  <si>
    <t>International Journal of Energy and Water Resources</t>
  </si>
  <si>
    <t>2538-3604</t>
  </si>
  <si>
    <t>2522-0101</t>
  </si>
  <si>
    <t>International Journal of Environmental Research</t>
  </si>
  <si>
    <t>1735-6865</t>
  </si>
  <si>
    <t>2008-2304</t>
  </si>
  <si>
    <t>International Journal of Environmental Science and Technology</t>
  </si>
  <si>
    <t>1735-1472</t>
  </si>
  <si>
    <t>1735-2630</t>
  </si>
  <si>
    <t>International Journal of Ethics Education</t>
  </si>
  <si>
    <t>2363-9997</t>
  </si>
  <si>
    <t>2364-0006</t>
  </si>
  <si>
    <t>International Journal of Food Contamination</t>
  </si>
  <si>
    <t>2196-2804</t>
  </si>
  <si>
    <t>International Journal of Fracture</t>
  </si>
  <si>
    <t>0376-9429</t>
  </si>
  <si>
    <t>1573-2673</t>
  </si>
  <si>
    <t>International Journal of Fuzzy Systems</t>
  </si>
  <si>
    <t>1562-2479</t>
  </si>
  <si>
    <t>2199-3211</t>
  </si>
  <si>
    <t>International Journal of Game Theory</t>
  </si>
  <si>
    <t>0020-7276</t>
  </si>
  <si>
    <t>1432-1270</t>
  </si>
  <si>
    <t>International Journal of Geo-Engineering</t>
  </si>
  <si>
    <t>2198-2783</t>
  </si>
  <si>
    <t>International Journal of Geosynthetics and Ground Engineering</t>
  </si>
  <si>
    <t>2199-9260</t>
  </si>
  <si>
    <t>2199-9279</t>
  </si>
  <si>
    <t>International Journal of Global Business and Competitiveness</t>
  </si>
  <si>
    <t>0976-1888</t>
  </si>
  <si>
    <t>International Journal of Health Economics and Management</t>
  </si>
  <si>
    <t>2199-9023</t>
  </si>
  <si>
    <t>2199-9031</t>
  </si>
  <si>
    <t>International Journal of Health Geographics</t>
  </si>
  <si>
    <t>1476-072X</t>
  </si>
  <si>
    <t>International Journal of Hematology</t>
  </si>
  <si>
    <t>0925-5710</t>
  </si>
  <si>
    <t>1865-3774</t>
  </si>
  <si>
    <t>International Journal of Hindu Studies</t>
  </si>
  <si>
    <t>Religious Studies</t>
  </si>
  <si>
    <t>1022-4556</t>
  </si>
  <si>
    <t>1574-9282</t>
  </si>
  <si>
    <t>International Journal of Historical Archaeology</t>
  </si>
  <si>
    <t>1092-7697</t>
  </si>
  <si>
    <t>1573-7748</t>
  </si>
  <si>
    <t>International Journal of Impotence Research</t>
  </si>
  <si>
    <t>0955-9930</t>
  </si>
  <si>
    <t>1476-5489</t>
  </si>
  <si>
    <t>International Journal of Industrial Chemistry</t>
  </si>
  <si>
    <t>2228-5547</t>
  </si>
  <si>
    <t>International Journal of Information Security</t>
  </si>
  <si>
    <t>1615-5262</t>
  </si>
  <si>
    <t>1615-5270</t>
  </si>
  <si>
    <t>International Journal of Information Technology</t>
  </si>
  <si>
    <t>2511-2104</t>
  </si>
  <si>
    <t>2511-2112</t>
  </si>
  <si>
    <t>International Journal of Intelligent Robotics and Applications</t>
  </si>
  <si>
    <t>2366-5971</t>
  </si>
  <si>
    <t>2366-598X</t>
  </si>
  <si>
    <t>International Journal of Intelligent Transportation Systems Research</t>
  </si>
  <si>
    <t>1348-8503</t>
  </si>
  <si>
    <t>1868-8659</t>
  </si>
  <si>
    <t>International Journal of Latin American Religions</t>
  </si>
  <si>
    <t>2509-9957</t>
  </si>
  <si>
    <t>2509-9965</t>
  </si>
  <si>
    <t>International Journal of Legal Medicine</t>
  </si>
  <si>
    <t>0937-9827</t>
  </si>
  <si>
    <t>1437-1596</t>
  </si>
  <si>
    <t>International Journal of Machine Learning and Cybernetics</t>
  </si>
  <si>
    <t>1868-8071</t>
  </si>
  <si>
    <t>1868-808X</t>
  </si>
  <si>
    <t>International Journal of Material Forming</t>
  </si>
  <si>
    <t>1960-6206</t>
  </si>
  <si>
    <t>1960-6214</t>
  </si>
  <si>
    <t>International Journal of Mechanical and Materials Engineering</t>
  </si>
  <si>
    <t>2198-2791</t>
  </si>
  <si>
    <t>International Journal of Mechanics and Materials in Design</t>
  </si>
  <si>
    <t>1569-1713</t>
  </si>
  <si>
    <t>1573-8841</t>
  </si>
  <si>
    <t>International Journal of Mental Health and Addiction</t>
  </si>
  <si>
    <t>1557-1874</t>
  </si>
  <si>
    <t>1557-1882</t>
  </si>
  <si>
    <t>International Journal of Mental Health Systems</t>
  </si>
  <si>
    <t>1752-4458</t>
  </si>
  <si>
    <t>International Journal of Metalcasting</t>
  </si>
  <si>
    <t>1939-5981</t>
  </si>
  <si>
    <t>2163-3193</t>
  </si>
  <si>
    <t>International Journal of Minerals Metallurgy and Materials</t>
  </si>
  <si>
    <t>University of Science and Technology Beijing, co-published with Springer</t>
  </si>
  <si>
    <t>1674-4799</t>
  </si>
  <si>
    <t>1869-103X</t>
  </si>
  <si>
    <t>International Journal of Multimedia Information Retrieval</t>
  </si>
  <si>
    <t>2192-6611</t>
  </si>
  <si>
    <t>2192-662X</t>
  </si>
  <si>
    <t>International Journal of Obesity Supplements</t>
  </si>
  <si>
    <t>2046-2166</t>
  </si>
  <si>
    <t>2046-2174</t>
  </si>
  <si>
    <t>International Journal of Oral Science</t>
  </si>
  <si>
    <t>2049-3169</t>
  </si>
  <si>
    <t>International Journal of Parallel Programming</t>
  </si>
  <si>
    <t>0885-7458</t>
  </si>
  <si>
    <t>1573-7640</t>
  </si>
  <si>
    <t>International Journal of Pavement Research and Technology</t>
  </si>
  <si>
    <t>1996-6814</t>
  </si>
  <si>
    <t>1997-1400</t>
  </si>
  <si>
    <t>International Journal of Pediatric Endocrinology</t>
  </si>
  <si>
    <t>1687-9856</t>
  </si>
  <si>
    <t>International Journal of Peptide Research and Therapeutics</t>
  </si>
  <si>
    <t>1573-3904</t>
  </si>
  <si>
    <t>International Journal of Plant Production</t>
  </si>
  <si>
    <t>1735-8043</t>
  </si>
  <si>
    <t>1735-6814</t>
  </si>
  <si>
    <t>International Journal of Plastics Technology</t>
  </si>
  <si>
    <t>0972-656X</t>
  </si>
  <si>
    <t>0975-072X</t>
  </si>
  <si>
    <t>International Journal of Politics, Culture, and Society</t>
  </si>
  <si>
    <t>0891-4486</t>
  </si>
  <si>
    <t>1573-3416</t>
  </si>
  <si>
    <t>International Journal of Precision Engineering and Manufacturing</t>
  </si>
  <si>
    <t>Korean Society for Precision Engineering, co-published with Springer</t>
  </si>
  <si>
    <t>2234-7593</t>
  </si>
  <si>
    <t>2005-4602</t>
  </si>
  <si>
    <t>international journal of precision engineering and manufacturing-green technology</t>
  </si>
  <si>
    <t>2288-6206</t>
  </si>
  <si>
    <t>2198-0810</t>
  </si>
  <si>
    <t>International Journal of Primatology</t>
  </si>
  <si>
    <t>0164-0291</t>
  </si>
  <si>
    <t>1573-8604</t>
  </si>
  <si>
    <t>International Journal of Public Health</t>
  </si>
  <si>
    <t>1661-8556</t>
  </si>
  <si>
    <t>1661-8564</t>
  </si>
  <si>
    <t>International Journal of Quality Innovation</t>
  </si>
  <si>
    <t>2363-7021</t>
  </si>
  <si>
    <t>International Journal of Research in Undergraduate Mathematics Education</t>
  </si>
  <si>
    <t>2198-9745</t>
  </si>
  <si>
    <t>2198-9753</t>
  </si>
  <si>
    <t>International Journal of Retina and Vitreous</t>
  </si>
  <si>
    <t>2056-9920</t>
  </si>
  <si>
    <t>International Journal of Science and Mathematics Education</t>
  </si>
  <si>
    <t>1571-0068</t>
  </si>
  <si>
    <t>1573-1774</t>
  </si>
  <si>
    <t>International Journal of Self-Propagating High-Temperature Synthesis</t>
  </si>
  <si>
    <t>1061-3862</t>
  </si>
  <si>
    <t>1934-788X</t>
  </si>
  <si>
    <t>International Journal of Social Robotics</t>
  </si>
  <si>
    <t>1875-4791</t>
  </si>
  <si>
    <t>1875-4805</t>
  </si>
  <si>
    <t>International Journal of Speech Technology</t>
  </si>
  <si>
    <t>1381-2416</t>
  </si>
  <si>
    <t>1572-8110</t>
  </si>
  <si>
    <t>International Journal of Steel Structures</t>
  </si>
  <si>
    <t>Korean Society of Steel Construction, co-published with Springer</t>
  </si>
  <si>
    <t>1598-2351</t>
  </si>
  <si>
    <t>2093-6311</t>
  </si>
  <si>
    <t>International Journal of STEM Education</t>
  </si>
  <si>
    <t>2196-7822</t>
  </si>
  <si>
    <t>International Journal of Systems Assurance Engineering and Management</t>
  </si>
  <si>
    <t>0975-6809</t>
  </si>
  <si>
    <t>0976-4348</t>
  </si>
  <si>
    <t>International Journal of Technology and Design Education</t>
  </si>
  <si>
    <t>0957-7572</t>
  </si>
  <si>
    <t>1573-1804</t>
  </si>
  <si>
    <t>International Journal of the Classical Tradition</t>
  </si>
  <si>
    <t>1073-0508</t>
  </si>
  <si>
    <t>1874-6292</t>
  </si>
  <si>
    <t>International Journal of the Sociology of Leisure</t>
  </si>
  <si>
    <t>2520-8683</t>
  </si>
  <si>
    <t>2520-8691</t>
  </si>
  <si>
    <t>International Journal of Theoretical Physics</t>
  </si>
  <si>
    <t>0020-7748</t>
  </si>
  <si>
    <t>1572-9575</t>
  </si>
  <si>
    <t>International Journal of Thermophysics</t>
  </si>
  <si>
    <t>0195-928X</t>
  </si>
  <si>
    <t>1572-9567</t>
  </si>
  <si>
    <t>International Journal of Tropical Insect Science</t>
  </si>
  <si>
    <t>1742-7592</t>
  </si>
  <si>
    <t>International Journal of Wireless Information Networks</t>
  </si>
  <si>
    <t>1068-9605</t>
  </si>
  <si>
    <t>1572-8129</t>
  </si>
  <si>
    <t>International Journal on Child Maltreatment: Research, Policy and Practice</t>
  </si>
  <si>
    <t>2524-5236</t>
  </si>
  <si>
    <t>2524-5244</t>
  </si>
  <si>
    <t>International Journal on Digital Libraries</t>
  </si>
  <si>
    <t>1432-5012</t>
  </si>
  <si>
    <t>1432-1300</t>
  </si>
  <si>
    <t>International Journal on Document Analysis and Recognition</t>
  </si>
  <si>
    <t>1433-2833</t>
  </si>
  <si>
    <t>1433-2825</t>
  </si>
  <si>
    <t>International Journal on Interactive Design and Manufacturing (IJIDeM)</t>
  </si>
  <si>
    <t>1955-2505</t>
  </si>
  <si>
    <t>International Journal on Software Tools for Technology Transfer</t>
  </si>
  <si>
    <t>1433-2779</t>
  </si>
  <si>
    <t>1433-2787</t>
  </si>
  <si>
    <t>International Microbiology</t>
  </si>
  <si>
    <t>1618-1905</t>
  </si>
  <si>
    <t>International Nano Letters</t>
  </si>
  <si>
    <t>2228-5326</t>
  </si>
  <si>
    <t>International Ophthalmology</t>
  </si>
  <si>
    <t>1573-2630</t>
  </si>
  <si>
    <t>International Orthopaedics</t>
  </si>
  <si>
    <t>0341-2695</t>
  </si>
  <si>
    <t>1432-5195</t>
  </si>
  <si>
    <t>International Politics</t>
  </si>
  <si>
    <t>1384-5748</t>
  </si>
  <si>
    <t>1740-3898</t>
  </si>
  <si>
    <t>International Politics Reviews</t>
  </si>
  <si>
    <t>2050-2982</t>
  </si>
  <si>
    <t>2050-2990</t>
  </si>
  <si>
    <t>International Review of Economics</t>
  </si>
  <si>
    <t>1865-1704</t>
  </si>
  <si>
    <t>1863-4613</t>
  </si>
  <si>
    <t>International Review of Education</t>
  </si>
  <si>
    <t>0020-8566</t>
  </si>
  <si>
    <t>1573-0638</t>
  </si>
  <si>
    <t>International Review of Intellectual Property and Competition Law</t>
  </si>
  <si>
    <t>0018-9855</t>
  </si>
  <si>
    <t>2195-0237</t>
  </si>
  <si>
    <t>International Review on Public and Nonprofit Marketing</t>
  </si>
  <si>
    <t>1865-1992</t>
  </si>
  <si>
    <t>International Sports Law Journal</t>
  </si>
  <si>
    <t>1567-7559</t>
  </si>
  <si>
    <t>2213-5154</t>
  </si>
  <si>
    <t>International Tax and Public Finance</t>
  </si>
  <si>
    <t>0927-5940</t>
  </si>
  <si>
    <t>1573-6970</t>
  </si>
  <si>
    <t>International Urogynecology Journal</t>
  </si>
  <si>
    <t>0937-3462</t>
  </si>
  <si>
    <t>1433-3023</t>
  </si>
  <si>
    <t>International Urology and Nephrology</t>
  </si>
  <si>
    <t>1573-2584</t>
  </si>
  <si>
    <t>Inventiones Mathematicae</t>
  </si>
  <si>
    <t>0020-9910</t>
  </si>
  <si>
    <t>1432-1297</t>
  </si>
  <si>
    <t>Invertebrate Neuroscience</t>
  </si>
  <si>
    <t>1439-1104</t>
  </si>
  <si>
    <t>Investigational New Drugs</t>
  </si>
  <si>
    <t>1573-0646</t>
  </si>
  <si>
    <t>Ionics</t>
  </si>
  <si>
    <t>0947-7047</t>
  </si>
  <si>
    <t>1862-0760</t>
  </si>
  <si>
    <t>IPSJ Transactions on Computer Vision and Applications</t>
  </si>
  <si>
    <t>1882-6695</t>
  </si>
  <si>
    <t>Iran Journal of Computer Science</t>
  </si>
  <si>
    <t>2520-8438</t>
  </si>
  <si>
    <t>2520-8446</t>
  </si>
  <si>
    <t>Iranian Journal of Science and Technology C - Transactions of Civil Engineering</t>
  </si>
  <si>
    <t>2228-6160</t>
  </si>
  <si>
    <t>2364-1843</t>
  </si>
  <si>
    <t>Iranian Journal of Science and Technology E - Transactions of Electrical Engineering</t>
  </si>
  <si>
    <t>2228-6179</t>
  </si>
  <si>
    <t>2364-1827</t>
  </si>
  <si>
    <t>Iranian Journal of Science and Technology M - Transactions of Mechanical Engineerin</t>
  </si>
  <si>
    <t>2228-6187</t>
  </si>
  <si>
    <t>2364-1835</t>
  </si>
  <si>
    <t>Iranian Journal of Science and Technology, Transactions A: Science</t>
  </si>
  <si>
    <t>1028-6276</t>
  </si>
  <si>
    <t>2364-1819</t>
  </si>
  <si>
    <t>Iranian Polymer Journal</t>
  </si>
  <si>
    <t>1026-1265</t>
  </si>
  <si>
    <t>1735-5265</t>
  </si>
  <si>
    <t>Irish Journal of Medical Science</t>
  </si>
  <si>
    <t>0021-1265</t>
  </si>
  <si>
    <t>1863-4362</t>
  </si>
  <si>
    <t>Irish Veterinary Journal</t>
  </si>
  <si>
    <t>2046-0481</t>
  </si>
  <si>
    <t>Irrigation Science</t>
  </si>
  <si>
    <t>0342-7188</t>
  </si>
  <si>
    <t>1432-1319</t>
  </si>
  <si>
    <t>Israel Journal of Mathematics</t>
  </si>
  <si>
    <t>Hebrew University Magnes Press</t>
  </si>
  <si>
    <t>0021-2172</t>
  </si>
  <si>
    <t>1565-8511</t>
  </si>
  <si>
    <t>ISSS Journal of Micro and Smart Systems</t>
  </si>
  <si>
    <t>2509-7989</t>
  </si>
  <si>
    <t>2509-7997</t>
  </si>
  <si>
    <t>Italian Economic Journal</t>
  </si>
  <si>
    <t>2199-322X</t>
  </si>
  <si>
    <t>2199-3238</t>
  </si>
  <si>
    <t>Italian Journal of Marketing</t>
  </si>
  <si>
    <t>2662-3323</t>
  </si>
  <si>
    <t>2662-3331</t>
  </si>
  <si>
    <t>Izvestiya Atmospheric and Oceanic Physics</t>
  </si>
  <si>
    <t>0001-4338</t>
  </si>
  <si>
    <t>1555-628X</t>
  </si>
  <si>
    <t>Izvestiya Physics of the Solid Earth</t>
  </si>
  <si>
    <t>1069-3513</t>
  </si>
  <si>
    <t>1555-6506</t>
  </si>
  <si>
    <t>Jahrbuch für Regionalwissenschaft</t>
  </si>
  <si>
    <t>0173-7600</t>
  </si>
  <si>
    <t>1613-9836</t>
  </si>
  <si>
    <t>Jahresbericht der Deutschen Mathematiker-Vereinigung</t>
  </si>
  <si>
    <t>0012-0456</t>
  </si>
  <si>
    <t>1869-7135</t>
  </si>
  <si>
    <t>Japan Journal of Industrial and Applied Mathematics</t>
  </si>
  <si>
    <t>0916-7005</t>
  </si>
  <si>
    <t>1868-937X</t>
  </si>
  <si>
    <t>Japanese Journal of Mathematics</t>
  </si>
  <si>
    <t>0289-2316</t>
  </si>
  <si>
    <t>1861-3624</t>
  </si>
  <si>
    <t>Japanese Journal of Ophthalmology</t>
  </si>
  <si>
    <t>0021-5155</t>
  </si>
  <si>
    <t>1613-2246</t>
  </si>
  <si>
    <t>Japanese Journal of Radiology</t>
  </si>
  <si>
    <t>1867-1071</t>
  </si>
  <si>
    <t>1867-108X</t>
  </si>
  <si>
    <t>Japanese Journal of Statistics and Data Science</t>
  </si>
  <si>
    <t>2520-8756</t>
  </si>
  <si>
    <t>2520-8764</t>
  </si>
  <si>
    <t>JARO - Journal of the Association for Research in Otolaryngology</t>
  </si>
  <si>
    <t>1525-3961</t>
  </si>
  <si>
    <t>1438-7573</t>
  </si>
  <si>
    <t>Jewish History</t>
  </si>
  <si>
    <t>0334-701X</t>
  </si>
  <si>
    <t>1572-8579</t>
  </si>
  <si>
    <t>Jindal Global Law Review</t>
  </si>
  <si>
    <t>0975-2498</t>
  </si>
  <si>
    <t>2364-4869</t>
  </si>
  <si>
    <t>JMST Advances</t>
  </si>
  <si>
    <t>Korean Society of Mechanical Engineers, co-published with Springer</t>
  </si>
  <si>
    <t>2524-7905</t>
  </si>
  <si>
    <t>2524-7913</t>
  </si>
  <si>
    <t>Journal d'Analyse Mathématique</t>
  </si>
  <si>
    <t>0021-7670</t>
  </si>
  <si>
    <t>1565-8538</t>
  </si>
  <si>
    <t>Journal for General Philosophy of Science</t>
  </si>
  <si>
    <t>0925-4560</t>
  </si>
  <si>
    <t>1572-8587</t>
  </si>
  <si>
    <t>Journal for STEM Education Research</t>
  </si>
  <si>
    <t>2520-8705</t>
  </si>
  <si>
    <t>2520-8713</t>
  </si>
  <si>
    <t>Journal for the Psychoanalysis of Culture and Society</t>
  </si>
  <si>
    <t>1088-0763</t>
  </si>
  <si>
    <t>1543-3390</t>
  </si>
  <si>
    <t>Journal für Ästhetische Chirurgie</t>
  </si>
  <si>
    <t>1867-4305</t>
  </si>
  <si>
    <t>1867-4313</t>
  </si>
  <si>
    <t>Journal für Gastroenterologische und Hepatologische Erkrankungen</t>
  </si>
  <si>
    <t>1728-6263</t>
  </si>
  <si>
    <t>1728-6271</t>
  </si>
  <si>
    <t>Journal für Gynäkologische Endokrinologie / Österreich</t>
  </si>
  <si>
    <t>1997-6690</t>
  </si>
  <si>
    <t>1996-1553</t>
  </si>
  <si>
    <t>Journal für Gynäkologische Endokrinologie / Schweiz</t>
  </si>
  <si>
    <t>1995-6924</t>
  </si>
  <si>
    <t>2520-8500</t>
  </si>
  <si>
    <t>Journal für Mathematik-Didaktik</t>
  </si>
  <si>
    <t>0173-5322</t>
  </si>
  <si>
    <t>1869-2699</t>
  </si>
  <si>
    <t>Journal für Mineralstoffwechsel &amp; Muskuloskelettale Erkrankungen</t>
  </si>
  <si>
    <t>2412-8260</t>
  </si>
  <si>
    <t>2412-8287</t>
  </si>
  <si>
    <t>Journal für Urologie und Urogynäkologie / Österreich</t>
  </si>
  <si>
    <t>1023-6090</t>
  </si>
  <si>
    <t>1680-9424</t>
  </si>
  <si>
    <t>Journal für Verbraucherschutz und Lebensmittelsicherheit</t>
  </si>
  <si>
    <t>1661-5751</t>
  </si>
  <si>
    <t>1661-5867</t>
  </si>
  <si>
    <t>Journal of Abnormal Child Psychology</t>
  </si>
  <si>
    <t>0091-0627</t>
  </si>
  <si>
    <t>1573-2835</t>
  </si>
  <si>
    <t>Journal of Academic Ethics</t>
  </si>
  <si>
    <t>1570-1727</t>
  </si>
  <si>
    <t>1572-8544</t>
  </si>
  <si>
    <t>Journal of Acupuncture and Tuina Science</t>
  </si>
  <si>
    <t>Shanghai Research Institute of Acupuncture and Meridian, co-published with Springer</t>
  </si>
  <si>
    <t>1672-3597</t>
  </si>
  <si>
    <t>1993-0399</t>
  </si>
  <si>
    <t>Journal of Adult Development</t>
  </si>
  <si>
    <t>1068-0667</t>
  </si>
  <si>
    <t>1573-3440</t>
  </si>
  <si>
    <t>Journal of African American Studies</t>
  </si>
  <si>
    <t>1559-1646</t>
  </si>
  <si>
    <t>1936-4741</t>
  </si>
  <si>
    <t>Journal of Agricultural and Environmental Ethics</t>
  </si>
  <si>
    <t>1187-7863</t>
  </si>
  <si>
    <t>1573-322X</t>
  </si>
  <si>
    <t>Journal of Agricultural, Biological, and Environmental Statistics</t>
  </si>
  <si>
    <t>1085-7117</t>
  </si>
  <si>
    <t>1537-2693</t>
  </si>
  <si>
    <t>Journal of Algebraic Combinatorics</t>
  </si>
  <si>
    <t>0925-9899</t>
  </si>
  <si>
    <t>1572-9192</t>
  </si>
  <si>
    <t>Journal of Ambient Intelligence and Humanized Computing</t>
  </si>
  <si>
    <t>1868-5137</t>
  </si>
  <si>
    <t>1868-5145</t>
  </si>
  <si>
    <t>Journal of Analysis and Testing</t>
  </si>
  <si>
    <t>Nonferrous Metals Society of China, co-published with Springer</t>
  </si>
  <si>
    <t>2096-241X</t>
  </si>
  <si>
    <t>2509-4696</t>
  </si>
  <si>
    <t>Journal of Analytical Chemistry</t>
  </si>
  <si>
    <t>1061-9348</t>
  </si>
  <si>
    <t>1608-3199</t>
  </si>
  <si>
    <t>Journal of Anesthesia</t>
  </si>
  <si>
    <t>0913-8668</t>
  </si>
  <si>
    <t>1438-8359</t>
  </si>
  <si>
    <t>Journal of Anesthesia (JA) Clinical Reports</t>
  </si>
  <si>
    <t>2363-9024</t>
  </si>
  <si>
    <t>Journal of Animal Science and Biotechnology</t>
  </si>
  <si>
    <t>2049-1891</t>
  </si>
  <si>
    <t>Journal of Applied and Computational Topology</t>
  </si>
  <si>
    <t>2367-1726</t>
  </si>
  <si>
    <t>2367-1734</t>
  </si>
  <si>
    <t>Journal of Applied and Industrial Mathematics</t>
  </si>
  <si>
    <t>1990-4789</t>
  </si>
  <si>
    <t>1990-4797</t>
  </si>
  <si>
    <t>Journal of Applied Electrochemistry</t>
  </si>
  <si>
    <t>0021-891X</t>
  </si>
  <si>
    <t>1572-8838</t>
  </si>
  <si>
    <t>Journal of Applied Genetics</t>
  </si>
  <si>
    <t>1234-1983</t>
  </si>
  <si>
    <t>2190-3883</t>
  </si>
  <si>
    <t>Journal of Applied Mathematics and Computing</t>
  </si>
  <si>
    <t>1598-5865</t>
  </si>
  <si>
    <t>1865-2085</t>
  </si>
  <si>
    <t>Journal of Applied Mechanics and Technical Physics</t>
  </si>
  <si>
    <t>0021-8944</t>
  </si>
  <si>
    <t>1573-8620</t>
  </si>
  <si>
    <t>Journal of Applied Phycology</t>
  </si>
  <si>
    <t>0921-8971</t>
  </si>
  <si>
    <t>1573-5176</t>
  </si>
  <si>
    <t>Journal of Applied Spectroscopy</t>
  </si>
  <si>
    <t>0021-9037</t>
  </si>
  <si>
    <t>1573-8647</t>
  </si>
  <si>
    <t>Journal of Applied Volcanology</t>
  </si>
  <si>
    <t>2191-5040</t>
  </si>
  <si>
    <t>Journal of Applied Youth Studies</t>
  </si>
  <si>
    <t>2204-9193</t>
  </si>
  <si>
    <t>2204-9207</t>
  </si>
  <si>
    <t>Journal of Archaeological Method and Theory</t>
  </si>
  <si>
    <t>1072-5369</t>
  </si>
  <si>
    <t>1573-7764</t>
  </si>
  <si>
    <t>Journal of Archaeological Research</t>
  </si>
  <si>
    <t>1059-0161</t>
  </si>
  <si>
    <t>1573-7756</t>
  </si>
  <si>
    <t>Journal of Arid Land</t>
  </si>
  <si>
    <t>1674-6767</t>
  </si>
  <si>
    <t>2194-7783</t>
  </si>
  <si>
    <t>Journal of Artificial Organs</t>
  </si>
  <si>
    <t>1434-7229</t>
  </si>
  <si>
    <t>1619-0904</t>
  </si>
  <si>
    <t>Journal of Asset Management</t>
  </si>
  <si>
    <t>1470-8272</t>
  </si>
  <si>
    <t>1479-179X</t>
  </si>
  <si>
    <t>Journal of Assisted Reproduction and Genetics</t>
  </si>
  <si>
    <t>1058-0468</t>
  </si>
  <si>
    <t>1573-7330</t>
  </si>
  <si>
    <t>Journal of Astrophysics and Astronomy</t>
  </si>
  <si>
    <t>0250-6335</t>
  </si>
  <si>
    <t>0973-7758</t>
  </si>
  <si>
    <t>Journal of Atmospheric Chemistry</t>
  </si>
  <si>
    <t>0167-7764</t>
  </si>
  <si>
    <t>1573-0662</t>
  </si>
  <si>
    <t>Journal of Autism and Developmental Disorders</t>
  </si>
  <si>
    <t>0162-3257</t>
  </si>
  <si>
    <t>1573-3432</t>
  </si>
  <si>
    <t>Journal of Automated Reasoning</t>
  </si>
  <si>
    <t>0168-7433</t>
  </si>
  <si>
    <t>1573-0670</t>
  </si>
  <si>
    <t>Journal of Banking and Financial Technology</t>
  </si>
  <si>
    <t>2524-7956</t>
  </si>
  <si>
    <t>2524-7964</t>
  </si>
  <si>
    <t>Journal of Banking Regulation</t>
  </si>
  <si>
    <t>1745-6452</t>
  </si>
  <si>
    <t>1750-2071</t>
  </si>
  <si>
    <t>Journal of Behavioral Education</t>
  </si>
  <si>
    <t>1053-0819</t>
  </si>
  <si>
    <t>1573-3513</t>
  </si>
  <si>
    <t>Journal of Behavioral Medicine</t>
  </si>
  <si>
    <t>0160-7715</t>
  </si>
  <si>
    <t>1573-3521</t>
  </si>
  <si>
    <t>Journal of Big Data</t>
  </si>
  <si>
    <t>2196-1115</t>
  </si>
  <si>
    <t>Journal of Big Data Analytics in Transportation</t>
  </si>
  <si>
    <t>2523-3556</t>
  </si>
  <si>
    <t>2523-3564</t>
  </si>
  <si>
    <t>Journal of Bio- and Tribo-Corrosion</t>
  </si>
  <si>
    <t>2198-4220</t>
  </si>
  <si>
    <t>2198-4239</t>
  </si>
  <si>
    <t>Journal of Bioeconomics</t>
  </si>
  <si>
    <t>1387-6996</t>
  </si>
  <si>
    <t>1573-6989</t>
  </si>
  <si>
    <t>Journal of Bioenergetics and Biomembranes</t>
  </si>
  <si>
    <t>1573-6881</t>
  </si>
  <si>
    <t>Journal of Bioethical Inquiry</t>
  </si>
  <si>
    <t>1176-7529</t>
  </si>
  <si>
    <t>1872-4353</t>
  </si>
  <si>
    <t>Journal of Biological Engineering</t>
  </si>
  <si>
    <t>1754-1611</t>
  </si>
  <si>
    <t>Journal of Biological Inorganic Chemistry</t>
  </si>
  <si>
    <t>0949-8257</t>
  </si>
  <si>
    <t>1432-1327</t>
  </si>
  <si>
    <t>Journal of Biological Physics</t>
  </si>
  <si>
    <t>0092-0606</t>
  </si>
  <si>
    <t>1573-0689</t>
  </si>
  <si>
    <t>Journal of Biological Research</t>
  </si>
  <si>
    <t>2241-5793</t>
  </si>
  <si>
    <t>Journal of Biomedical Semantics</t>
  </si>
  <si>
    <t>2041-1480</t>
  </si>
  <si>
    <t>Journal of Biomolecular NMR</t>
  </si>
  <si>
    <t>0925-2738</t>
  </si>
  <si>
    <t>1573-5001</t>
  </si>
  <si>
    <t>Journal of Bionic Engineering</t>
  </si>
  <si>
    <t>1672-6529</t>
  </si>
  <si>
    <t>2543-2141</t>
  </si>
  <si>
    <t>Journal of Biosciences</t>
  </si>
  <si>
    <t>0250-5991</t>
  </si>
  <si>
    <t>0973-7138</t>
  </si>
  <si>
    <t>Journal of Biosystems Engineering</t>
  </si>
  <si>
    <t>1738-1266</t>
  </si>
  <si>
    <t>2234-1862</t>
  </si>
  <si>
    <t>Journal of Bone and Mineral Metabolism</t>
  </si>
  <si>
    <t>0914-8779</t>
  </si>
  <si>
    <t>1435-5604</t>
  </si>
  <si>
    <t>Journal of Brand Management</t>
  </si>
  <si>
    <t>1350-231X</t>
  </si>
  <si>
    <t>1479-1803</t>
  </si>
  <si>
    <t>Journal of Building Pathology and Rehabilitation</t>
  </si>
  <si>
    <t>2365-3159</t>
  </si>
  <si>
    <t>2365-3167</t>
  </si>
  <si>
    <t>Journal of Business and Psychology</t>
  </si>
  <si>
    <t>0889-3268</t>
  </si>
  <si>
    <t>1573-353X</t>
  </si>
  <si>
    <t>Journal of Business Cycle Research</t>
  </si>
  <si>
    <t>2509-7962</t>
  </si>
  <si>
    <t>2509-7970</t>
  </si>
  <si>
    <t>Journal of Business Economics</t>
  </si>
  <si>
    <t>0044-2372</t>
  </si>
  <si>
    <t>1861-8928</t>
  </si>
  <si>
    <t>Journal of Business Ethics</t>
  </si>
  <si>
    <t>0167-4544</t>
  </si>
  <si>
    <t>1573-0697</t>
  </si>
  <si>
    <t>Journal of Cancer Education</t>
  </si>
  <si>
    <t>0885-8195</t>
  </si>
  <si>
    <t>1543-0154</t>
  </si>
  <si>
    <t>Journal of Cancer Research and Clinical Oncology</t>
  </si>
  <si>
    <t>0171-5216</t>
  </si>
  <si>
    <t>1432-1335</t>
  </si>
  <si>
    <t>Journal of Cancer Survivorship</t>
  </si>
  <si>
    <t>1932-2259</t>
  </si>
  <si>
    <t>1932-2267</t>
  </si>
  <si>
    <t>Journal of Cardiothoracic Surgery</t>
  </si>
  <si>
    <t>1749-8090</t>
  </si>
  <si>
    <t>Journal of Cardiovascular Magnetic Resonance</t>
  </si>
  <si>
    <t>1532-429X</t>
  </si>
  <si>
    <t>Journal of Cardiovascular Translational Research</t>
  </si>
  <si>
    <t>1937-5395</t>
  </si>
  <si>
    <t>Journal of Cell Communication and Signaling</t>
  </si>
  <si>
    <t>1873-9601</t>
  </si>
  <si>
    <t>1873-961X</t>
  </si>
  <si>
    <t>Journal of Central South University of Technology</t>
  </si>
  <si>
    <t>Central South University, co-published with Springer</t>
  </si>
  <si>
    <t>2095-2899</t>
  </si>
  <si>
    <t>2227-5223</t>
  </si>
  <si>
    <t>Journal of Chemical Crystallography</t>
  </si>
  <si>
    <t>1074-1542</t>
  </si>
  <si>
    <t>1572-8854</t>
  </si>
  <si>
    <t>Journal of Chemical Ecology</t>
  </si>
  <si>
    <t>0098-0331</t>
  </si>
  <si>
    <t>1573-1561</t>
  </si>
  <si>
    <t>Journal of Chemical Sciences</t>
  </si>
  <si>
    <t>0974-3626</t>
  </si>
  <si>
    <t>0973-7103</t>
  </si>
  <si>
    <t>Journal of Cheminformatics</t>
  </si>
  <si>
    <t>1758-2946</t>
  </si>
  <si>
    <t>Journal of Child and Adolescent Trauma</t>
  </si>
  <si>
    <t>1936-1521</t>
  </si>
  <si>
    <t>1936-153X</t>
  </si>
  <si>
    <t>Journal of Child and Family Studies</t>
  </si>
  <si>
    <t>1062-1024</t>
  </si>
  <si>
    <t>1573-2843</t>
  </si>
  <si>
    <t>Journal of Chinese Political Science</t>
  </si>
  <si>
    <t>1080-6954</t>
  </si>
  <si>
    <t>1874-6357</t>
  </si>
  <si>
    <t>Journal of Civil Structural Health Monitoring</t>
  </si>
  <si>
    <t>2190-5479</t>
  </si>
  <si>
    <t>Journal of Classification</t>
  </si>
  <si>
    <t>0176-4268</t>
  </si>
  <si>
    <t>1432-1343</t>
  </si>
  <si>
    <t>Journal of Clinical Immunology</t>
  </si>
  <si>
    <t>0271-9142</t>
  </si>
  <si>
    <t>1573-2592</t>
  </si>
  <si>
    <t>Journal of Clinical Monitoring and Computing</t>
  </si>
  <si>
    <t>1387-1307</t>
  </si>
  <si>
    <t>1573-2614</t>
  </si>
  <si>
    <t>Journal of Clinical Movement Disorders</t>
  </si>
  <si>
    <t>2054-7072</t>
  </si>
  <si>
    <t>Journal of Clinical Psychology in Medical Settings</t>
  </si>
  <si>
    <t>1068-9583</t>
  </si>
  <si>
    <t>1573-3572</t>
  </si>
  <si>
    <t>Journal of Cloud Computing :: Advances, Systems and Applications</t>
  </si>
  <si>
    <t>2192-113X</t>
  </si>
  <si>
    <t>Journal of Cluster Science</t>
  </si>
  <si>
    <t>1572-8862</t>
  </si>
  <si>
    <t>Journal of Coastal Conservation</t>
  </si>
  <si>
    <t>1400-0350</t>
  </si>
  <si>
    <t>1874-7841</t>
  </si>
  <si>
    <t>Journal of Coatings Technology and Research</t>
  </si>
  <si>
    <t>1547-0091</t>
  </si>
  <si>
    <t>1935-3804</t>
  </si>
  <si>
    <t>Journal of Cognitive Enhancement</t>
  </si>
  <si>
    <t>2509-3290</t>
  </si>
  <si>
    <t>2509-3304</t>
  </si>
  <si>
    <t>Journal of Combinatorial Optimization</t>
  </si>
  <si>
    <t>1382-6905</t>
  </si>
  <si>
    <t>1573-2886</t>
  </si>
  <si>
    <t>Journal of Communications Technology and Electronics</t>
  </si>
  <si>
    <t>1064-2269</t>
  </si>
  <si>
    <t>1555-6557</t>
  </si>
  <si>
    <t>Journal of Community Genetics</t>
  </si>
  <si>
    <t>1868-310X</t>
  </si>
  <si>
    <t>1868-6001</t>
  </si>
  <si>
    <t>Journal of Community Health</t>
  </si>
  <si>
    <t>0094-5145</t>
  </si>
  <si>
    <t>1573-3610</t>
  </si>
  <si>
    <t>Journal of Comparative Physiology A :: Neuroethology, Sensory, Neural, and Behavioral Physiology</t>
  </si>
  <si>
    <t>0340-7594</t>
  </si>
  <si>
    <t>1432-1351</t>
  </si>
  <si>
    <t>Journal of Comparative Physiology B :: Biochemical, Systemic, and Environmental Physiology</t>
  </si>
  <si>
    <t>0174-1578</t>
  </si>
  <si>
    <t>1432-136X</t>
  </si>
  <si>
    <t>Journal of Computational Electronics</t>
  </si>
  <si>
    <t>1569-8025</t>
  </si>
  <si>
    <t>1572-8137</t>
  </si>
  <si>
    <t>Journal of Computational Neuroscience</t>
  </si>
  <si>
    <t>0929-5313</t>
  </si>
  <si>
    <t>1573-6873</t>
  </si>
  <si>
    <t>Journal of Computational Social Science</t>
  </si>
  <si>
    <t>2432-2717</t>
  </si>
  <si>
    <t>2432-2725</t>
  </si>
  <si>
    <t>Journal of Computer and Systems Sciences International</t>
  </si>
  <si>
    <t>1064-2307</t>
  </si>
  <si>
    <t>1555-6530</t>
  </si>
  <si>
    <t>Journal of Computer Science and Technology</t>
  </si>
  <si>
    <t>1000-9000</t>
  </si>
  <si>
    <t>1860-4749</t>
  </si>
  <si>
    <t>Journal of Computer Virology and Hacking Techniques</t>
  </si>
  <si>
    <t>2263-8733</t>
  </si>
  <si>
    <t>Journal of Computer-Aided Molecular Design</t>
  </si>
  <si>
    <t>0920-654X</t>
  </si>
  <si>
    <t>1573-4951</t>
  </si>
  <si>
    <t>Journal of Computers in Education</t>
  </si>
  <si>
    <t>2197-9987</t>
  </si>
  <si>
    <t>2197-9995</t>
  </si>
  <si>
    <t>Journal of Computing in Higher Education</t>
  </si>
  <si>
    <t>1042-1726</t>
  </si>
  <si>
    <t>1867-1233</t>
  </si>
  <si>
    <t>Journal of Congenital Cardiology</t>
  </si>
  <si>
    <t>2056-7251</t>
  </si>
  <si>
    <t>Journal of Consumer Policy</t>
  </si>
  <si>
    <t>0168-7034</t>
  </si>
  <si>
    <t>1573-0700</t>
  </si>
  <si>
    <t>Journal of Contemporary Mathematical Analysis</t>
  </si>
  <si>
    <t>1068-3623</t>
  </si>
  <si>
    <t>1934-9416</t>
  </si>
  <si>
    <t>Journal of Contemporary Physics (Armenian Academy of Sciences)</t>
  </si>
  <si>
    <t>1068-3372</t>
  </si>
  <si>
    <t>1934-9378</t>
  </si>
  <si>
    <t>Journal of Contemporary Psychotherapy</t>
  </si>
  <si>
    <t>0022-0116</t>
  </si>
  <si>
    <t>1573-3564</t>
  </si>
  <si>
    <t>Journal of Control, Automation and Electrical Systems</t>
  </si>
  <si>
    <t>2195-3880</t>
  </si>
  <si>
    <t>2195-3899</t>
  </si>
  <si>
    <t>Journal of Crop Science and Biotechnology</t>
  </si>
  <si>
    <t>The Korean Society of Crop Science, co-published with Springer</t>
  </si>
  <si>
    <t>2005-8276</t>
  </si>
  <si>
    <t>Journal of Cross-Cultural Gerontology</t>
  </si>
  <si>
    <t>0169-3816</t>
  </si>
  <si>
    <t>1573-0719</t>
  </si>
  <si>
    <t>Journal of Cryptographic Engineering</t>
  </si>
  <si>
    <t>2190-8508</t>
  </si>
  <si>
    <t>2190-8516</t>
  </si>
  <si>
    <t>Journal of Cryptology</t>
  </si>
  <si>
    <t>0933-2790</t>
  </si>
  <si>
    <t>1432-1378</t>
  </si>
  <si>
    <t>Journal of Cultural Cognitive Science</t>
  </si>
  <si>
    <t>2520-100X</t>
  </si>
  <si>
    <t>2520-1018</t>
  </si>
  <si>
    <t>Journal of Cultural Economics</t>
  </si>
  <si>
    <t>0885-2545</t>
  </si>
  <si>
    <t>1573-6997</t>
  </si>
  <si>
    <t>Journal of Data, Information and Management</t>
  </si>
  <si>
    <t>2524-6356</t>
  </si>
  <si>
    <t>2524-6364</t>
  </si>
  <si>
    <t>Journal of Developmental and Life-Course Criminology</t>
  </si>
  <si>
    <t>2199-4641</t>
  </si>
  <si>
    <t>2199-465X</t>
  </si>
  <si>
    <t>Journal of Developmental and Physical Disabilities</t>
  </si>
  <si>
    <t>1056-263X</t>
  </si>
  <si>
    <t>1573-3580</t>
  </si>
  <si>
    <t>Journal of Dharma Studies</t>
  </si>
  <si>
    <t>2522-0926</t>
  </si>
  <si>
    <t>2522-0934</t>
  </si>
  <si>
    <t>Journal of Diabetes and Metabolic Disorders</t>
  </si>
  <si>
    <t>2251-6581</t>
  </si>
  <si>
    <t>Journal of Digital Imaging</t>
  </si>
  <si>
    <t>0897-1889</t>
  </si>
  <si>
    <t>1618-727X</t>
  </si>
  <si>
    <t>Journal of Dynamic Behavior of Materials</t>
  </si>
  <si>
    <t>2199-7446</t>
  </si>
  <si>
    <t>2199-7454</t>
  </si>
  <si>
    <t>Journal of Dynamical and Control Systems</t>
  </si>
  <si>
    <t>1079-2724</t>
  </si>
  <si>
    <t>1573-8698</t>
  </si>
  <si>
    <t>Journal of Dynamics and Differential Equations</t>
  </si>
  <si>
    <t>1040-7294</t>
  </si>
  <si>
    <t>1572-9222</t>
  </si>
  <si>
    <t>Journal of Earth Science</t>
  </si>
  <si>
    <t>China University of Geosciences, co-published with Springer</t>
  </si>
  <si>
    <t>1674-487X</t>
  </si>
  <si>
    <t>1867-111X</t>
  </si>
  <si>
    <t>Journal of Earth System Science</t>
  </si>
  <si>
    <t>2347-4327</t>
  </si>
  <si>
    <t>0973-774X</t>
  </si>
  <si>
    <t>Journal of East Asian Linguistics</t>
  </si>
  <si>
    <t>0925-8558</t>
  </si>
  <si>
    <t>1572-8560</t>
  </si>
  <si>
    <t>Journal of Eating Disorders</t>
  </si>
  <si>
    <t>2050-2974</t>
  </si>
  <si>
    <t>Journal of Echocardiography</t>
  </si>
  <si>
    <t>1349-0222</t>
  </si>
  <si>
    <t>1880-344X</t>
  </si>
  <si>
    <t>Journal of Ecology and Environment</t>
  </si>
  <si>
    <t>2288-1220</t>
  </si>
  <si>
    <t>Journal of Economic Growth</t>
  </si>
  <si>
    <t>1381-4338</t>
  </si>
  <si>
    <t>1573-7020</t>
  </si>
  <si>
    <t>Journal of Economic Interaction and Coordination</t>
  </si>
  <si>
    <t>1860-711X</t>
  </si>
  <si>
    <t>1860-7128</t>
  </si>
  <si>
    <t>Journal of Economics</t>
  </si>
  <si>
    <t>0931-8658</t>
  </si>
  <si>
    <t>1617-7134</t>
  </si>
  <si>
    <t>Journal of Economics and Finance</t>
  </si>
  <si>
    <t>1055-0925</t>
  </si>
  <si>
    <t>1938-9744</t>
  </si>
  <si>
    <t>Journal of Economics, Race, and Policy</t>
  </si>
  <si>
    <t>2520-8411</t>
  </si>
  <si>
    <t>2520-842X</t>
  </si>
  <si>
    <t>Journal of Educational Change</t>
  </si>
  <si>
    <t>1389-2843</t>
  </si>
  <si>
    <t>1573-1812</t>
  </si>
  <si>
    <t>Journal of Elasticity</t>
  </si>
  <si>
    <t>0374-3535</t>
  </si>
  <si>
    <t>1573-2681</t>
  </si>
  <si>
    <t>Journal of Electrical Engineering and Technology</t>
  </si>
  <si>
    <t>The Korean Institute of Electrical Engineers, co-publishing with Springer</t>
  </si>
  <si>
    <t>1975-0102</t>
  </si>
  <si>
    <t>2093-7423</t>
  </si>
  <si>
    <t>Journal of Electroceramics</t>
  </si>
  <si>
    <t>1385-3449</t>
  </si>
  <si>
    <t>1573-8663</t>
  </si>
  <si>
    <t>Journal of Electronic Materials</t>
  </si>
  <si>
    <t>0361-5235</t>
  </si>
  <si>
    <t>1543-186X</t>
  </si>
  <si>
    <t>Journal of Electronic Testing</t>
  </si>
  <si>
    <t>0923-8174</t>
  </si>
  <si>
    <t>1573-0727</t>
  </si>
  <si>
    <t>Journal of Elliptic and Parabolic Equations</t>
  </si>
  <si>
    <t>2296-9020</t>
  </si>
  <si>
    <t>2296-9039</t>
  </si>
  <si>
    <t>Journal of Endocrinological Investigation</t>
  </si>
  <si>
    <t>1720-8386</t>
  </si>
  <si>
    <t>Journal of Engineering Mathematics</t>
  </si>
  <si>
    <t>0022-0833</t>
  </si>
  <si>
    <t>1573-2703</t>
  </si>
  <si>
    <t>Journal of Engineering Physics and Thermophysics</t>
  </si>
  <si>
    <t>1062-0125</t>
  </si>
  <si>
    <t>1573-871X</t>
  </si>
  <si>
    <t>Journal of Engineering Thermophysics</t>
  </si>
  <si>
    <t>1810-2328</t>
  </si>
  <si>
    <t>1990-5432</t>
  </si>
  <si>
    <t>Journal of Environmental Health Science and Engineering</t>
  </si>
  <si>
    <t>2052-336X</t>
  </si>
  <si>
    <t>Journal of Environmental Studies and Sciences</t>
  </si>
  <si>
    <t>2190-6483</t>
  </si>
  <si>
    <t>2190-6491</t>
  </si>
  <si>
    <t>Journal of Ethnobiology and Ethnomedicine</t>
  </si>
  <si>
    <t>1746-4269</t>
  </si>
  <si>
    <t>Journal of Ethology</t>
  </si>
  <si>
    <t>0289-0771</t>
  </si>
  <si>
    <t>1439-5444</t>
  </si>
  <si>
    <t>Journal of Evolution Equations</t>
  </si>
  <si>
    <t>1424-3199</t>
  </si>
  <si>
    <t>1424-3202</t>
  </si>
  <si>
    <t>Journal of Evolutionary Biochemistry and Physiology</t>
  </si>
  <si>
    <t>0022-0930</t>
  </si>
  <si>
    <t>1608-3202</t>
  </si>
  <si>
    <t>Journal of Evolutionary Economics</t>
  </si>
  <si>
    <t>0936-9937</t>
  </si>
  <si>
    <t>1432-1386</t>
  </si>
  <si>
    <t>Journal of Experimental and Clinical Cancer Research</t>
  </si>
  <si>
    <t>1756-9966</t>
  </si>
  <si>
    <t>Journal of Experimental and Theoretical Physics</t>
  </si>
  <si>
    <t>1063-7761</t>
  </si>
  <si>
    <t>1090-6509</t>
  </si>
  <si>
    <t>Journal of Experimental and Theoretical Physics Letters</t>
  </si>
  <si>
    <t>0021-3640</t>
  </si>
  <si>
    <t>1090-6487</t>
  </si>
  <si>
    <t>Journal of Experimental Criminology</t>
  </si>
  <si>
    <t>1573-3750</t>
  </si>
  <si>
    <t>1572-8315</t>
  </si>
  <si>
    <t>Journal of Experimental Orthopaedics</t>
  </si>
  <si>
    <t>2197-1153</t>
  </si>
  <si>
    <t>Journal of Exposure Science and Environmental Epidemiology</t>
  </si>
  <si>
    <t>1559-0631</t>
  </si>
  <si>
    <t>1559-064X</t>
  </si>
  <si>
    <t>Journal of Failure Analysis and Prevention</t>
  </si>
  <si>
    <t>1547-7029</t>
  </si>
  <si>
    <t>1864-1245</t>
  </si>
  <si>
    <t>Journal of Family and Economic Issues</t>
  </si>
  <si>
    <t>1058-0476</t>
  </si>
  <si>
    <t>1573-3475</t>
  </si>
  <si>
    <t>Journal of Family Violence</t>
  </si>
  <si>
    <t>0885-7482</t>
  </si>
  <si>
    <t>1573-2851</t>
  </si>
  <si>
    <t>Journal of Fetal Medicine</t>
  </si>
  <si>
    <t>2348-1153</t>
  </si>
  <si>
    <t>2348-8859</t>
  </si>
  <si>
    <t>Journal of Financial Services Marketing</t>
  </si>
  <si>
    <t>1363-0539</t>
  </si>
  <si>
    <t>1479-1846</t>
  </si>
  <si>
    <t>Journal of Financial Services Research</t>
  </si>
  <si>
    <t>0920-8550</t>
  </si>
  <si>
    <t>1573-0735</t>
  </si>
  <si>
    <t>Journal of Fixed Point Theory and Applications</t>
  </si>
  <si>
    <t>1661-7738</t>
  </si>
  <si>
    <t>1661-7746</t>
  </si>
  <si>
    <t>Journal of Flow Chemistry</t>
  </si>
  <si>
    <t>2062-249X</t>
  </si>
  <si>
    <t>2063-0212</t>
  </si>
  <si>
    <t>Journal of Fluorescence</t>
  </si>
  <si>
    <t>1573-4994</t>
  </si>
  <si>
    <t>Journal of Food Measurement and Characterization</t>
  </si>
  <si>
    <t>2193-4134</t>
  </si>
  <si>
    <t>Journal of Food Science and Technology</t>
  </si>
  <si>
    <t>0022-1155</t>
  </si>
  <si>
    <t>0975-8402</t>
  </si>
  <si>
    <t>Journal of Foot and Ankle Research</t>
  </si>
  <si>
    <t>1757-1146</t>
  </si>
  <si>
    <t>Journal of Forestry Research</t>
  </si>
  <si>
    <t>1007-662X</t>
  </si>
  <si>
    <t>1993-0607</t>
  </si>
  <si>
    <t>Journal of Formative Design in Learning</t>
  </si>
  <si>
    <t>2509-8039</t>
  </si>
  <si>
    <t>Journal of Fourier Analysis and Applications</t>
  </si>
  <si>
    <t>1069-5869</t>
  </si>
  <si>
    <t>1531-5851</t>
  </si>
  <si>
    <t>Journal of Friction and Wear</t>
  </si>
  <si>
    <t>1068-3666</t>
  </si>
  <si>
    <t>1934-9386</t>
  </si>
  <si>
    <t>Journal of Fusion Energy</t>
  </si>
  <si>
    <t>0164-0313</t>
  </si>
  <si>
    <t>1572-9591</t>
  </si>
  <si>
    <t>Journal of Gambling Studies</t>
  </si>
  <si>
    <t>1573-3602</t>
  </si>
  <si>
    <t>Journal of Gastroenterology</t>
  </si>
  <si>
    <t>0944-1174</t>
  </si>
  <si>
    <t>1435-5922</t>
  </si>
  <si>
    <t>Journal of Gastrointestinal Cancer</t>
  </si>
  <si>
    <t>1941-6636</t>
  </si>
  <si>
    <t>Journal of Gastrointestinal Surgery</t>
  </si>
  <si>
    <t>1091-255X</t>
  </si>
  <si>
    <t>1873-4626</t>
  </si>
  <si>
    <t>Journal of General Internal Medicine</t>
  </si>
  <si>
    <t>0884-8734</t>
  </si>
  <si>
    <t>1525-1497</t>
  </si>
  <si>
    <t>Journal of General Plant Pathology</t>
  </si>
  <si>
    <t>1345-2630</t>
  </si>
  <si>
    <t>1610-739X</t>
  </si>
  <si>
    <t>Journal of Genetics</t>
  </si>
  <si>
    <t>0022-1333</t>
  </si>
  <si>
    <t>0973-7731</t>
  </si>
  <si>
    <t>Journal of Geodesy</t>
  </si>
  <si>
    <t>0949-7714</t>
  </si>
  <si>
    <t>1432-1394</t>
  </si>
  <si>
    <t>Journal of Geographical Sciences</t>
  </si>
  <si>
    <t>1009-637X</t>
  </si>
  <si>
    <t>1861-9568</t>
  </si>
  <si>
    <t>Journal of Geographical Systems</t>
  </si>
  <si>
    <t>1435-5930</t>
  </si>
  <si>
    <t>1435-5949</t>
  </si>
  <si>
    <t>Journal of Geometry</t>
  </si>
  <si>
    <t>0047-2468</t>
  </si>
  <si>
    <t>1420-8997</t>
  </si>
  <si>
    <t>Journal of Geovisualization and Spatial Analysis</t>
  </si>
  <si>
    <t>2509-8810</t>
  </si>
  <si>
    <t>2509-8829</t>
  </si>
  <si>
    <t>Journal of Global Entrepreneurship Research</t>
  </si>
  <si>
    <t>2228-7566</t>
  </si>
  <si>
    <t>2251-7316</t>
  </si>
  <si>
    <t>Journal of Global Optimization</t>
  </si>
  <si>
    <t>0925-5001</t>
  </si>
  <si>
    <t>1573-2916</t>
  </si>
  <si>
    <t>Journal of Grid Computing</t>
  </si>
  <si>
    <t>1570-7873</t>
  </si>
  <si>
    <t>1572-9184</t>
  </si>
  <si>
    <t>Journal of Happiness Studies</t>
  </si>
  <si>
    <t>1389-4978</t>
  </si>
  <si>
    <t>1573-7780</t>
  </si>
  <si>
    <t>Journal of Hardware and Systems Security</t>
  </si>
  <si>
    <t>2509-3428</t>
  </si>
  <si>
    <t>2509-3436</t>
  </si>
  <si>
    <t>Journal of Health Service Psychology</t>
  </si>
  <si>
    <t>2662-2653</t>
  </si>
  <si>
    <t>Journal of Health, Population and Nutrition</t>
  </si>
  <si>
    <t>2072-1315</t>
  </si>
  <si>
    <t>Journal of Healthcare Informatics Research</t>
  </si>
  <si>
    <t>2509-4971</t>
  </si>
  <si>
    <t>2509-498X</t>
  </si>
  <si>
    <t>Journal of Hematology and Oncology</t>
  </si>
  <si>
    <t>1756-8722</t>
  </si>
  <si>
    <t>Journal of Hematopathology</t>
  </si>
  <si>
    <t>1865-5785</t>
  </si>
  <si>
    <t>Journal of Heuristics</t>
  </si>
  <si>
    <t>1381-1231</t>
  </si>
  <si>
    <t>1572-9397</t>
  </si>
  <si>
    <t>Journal of Homotopy and Related Structures</t>
  </si>
  <si>
    <t>2193-8407</t>
  </si>
  <si>
    <t>1512-2891</t>
  </si>
  <si>
    <t>Journal of Housing and the Built Environment</t>
  </si>
  <si>
    <t>1566-4910</t>
  </si>
  <si>
    <t>1573-7772</t>
  </si>
  <si>
    <t>Journal of Huazhong University of Science and Technology :: Medical Sciences</t>
  </si>
  <si>
    <t>Huazhong University of Science and Technology, co-published with Springer</t>
  </si>
  <si>
    <t>2096-5230</t>
  </si>
  <si>
    <t>2523-899X</t>
  </si>
  <si>
    <t>Journal of Human Hypertension</t>
  </si>
  <si>
    <t>0950-9240</t>
  </si>
  <si>
    <t>1476-5527</t>
  </si>
  <si>
    <t>Journal of Human Rights and Social Work</t>
  </si>
  <si>
    <t>2365-1792</t>
  </si>
  <si>
    <t>Journal of Hydrodynamics</t>
  </si>
  <si>
    <t>1001-6058</t>
  </si>
  <si>
    <t>1878-0342</t>
  </si>
  <si>
    <t>Journal of Iberian Geology</t>
  </si>
  <si>
    <t>1698-6180</t>
  </si>
  <si>
    <t>1886-7995</t>
  </si>
  <si>
    <t>Journal of Ichthyology</t>
  </si>
  <si>
    <t>0032-9452</t>
  </si>
  <si>
    <t>1555-6425</t>
  </si>
  <si>
    <t>Journal of Immigrant and Minority Health</t>
  </si>
  <si>
    <t>1557-1912</t>
  </si>
  <si>
    <t>1557-1920</t>
  </si>
  <si>
    <t>Journal of Inclusion Phenomena and Macrocyclic Chemistry</t>
  </si>
  <si>
    <t>1388-3127</t>
  </si>
  <si>
    <t>1573-1111</t>
  </si>
  <si>
    <t>Journal of Indian Council of Philosophical Research</t>
  </si>
  <si>
    <t>0970-7794</t>
  </si>
  <si>
    <t>2363-9962</t>
  </si>
  <si>
    <t>Journal of Indian Philosophy</t>
  </si>
  <si>
    <t>0022-1791</t>
  </si>
  <si>
    <t>1573-0395</t>
  </si>
  <si>
    <t>Journal of Industrial Microbiology and Biotechnology</t>
  </si>
  <si>
    <t>1367-5435</t>
  </si>
  <si>
    <t>1476-5535</t>
  </si>
  <si>
    <t>Journal of Industry, Competition and Trade</t>
  </si>
  <si>
    <t>1566-1679</t>
  </si>
  <si>
    <t>1573-7012</t>
  </si>
  <si>
    <t>Journal of Inequalities and Applications</t>
  </si>
  <si>
    <t>1029-242X</t>
  </si>
  <si>
    <t>Journal of Inflammation</t>
  </si>
  <si>
    <t>1476-9255</t>
  </si>
  <si>
    <t>Journal of Infrared, Millimeter and Terahertz Waves</t>
  </si>
  <si>
    <t>1866-6892</t>
  </si>
  <si>
    <t>1866-6906</t>
  </si>
  <si>
    <t>Journal of Infrastructure Preservation and Resilience</t>
  </si>
  <si>
    <t>2662-2521</t>
  </si>
  <si>
    <t>Journal of Innovation and Entrepreneurship</t>
  </si>
  <si>
    <t>2192-5372</t>
  </si>
  <si>
    <t>Journal of Inorganic and Organometallic Polymers and Materials</t>
  </si>
  <si>
    <t>1574-1443</t>
  </si>
  <si>
    <t>1574-1451</t>
  </si>
  <si>
    <t>Journal of Insect Behavior</t>
  </si>
  <si>
    <t>0892-7553</t>
  </si>
  <si>
    <t>1572-8889</t>
  </si>
  <si>
    <t>Journal of Insect Conservation</t>
  </si>
  <si>
    <t>1366-638X</t>
  </si>
  <si>
    <t>1572-9753</t>
  </si>
  <si>
    <t>Journal of Intelligent and Robotic Systems</t>
  </si>
  <si>
    <t>0921-0296</t>
  </si>
  <si>
    <t>1573-0409</t>
  </si>
  <si>
    <t>Journal of Intelligent Information Systems</t>
  </si>
  <si>
    <t>0925-9902</t>
  </si>
  <si>
    <t>1573-7675</t>
  </si>
  <si>
    <t>Journal of Intelligent Manufacturing</t>
  </si>
  <si>
    <t>0956-5515</t>
  </si>
  <si>
    <t>1572-8145</t>
  </si>
  <si>
    <t>journal of international business policy</t>
  </si>
  <si>
    <t>2522-0691</t>
  </si>
  <si>
    <t>2522-0705</t>
  </si>
  <si>
    <t>Journal of International Entrepreneurship</t>
  </si>
  <si>
    <t>1570-7385</t>
  </si>
  <si>
    <t>1573-7349</t>
  </si>
  <si>
    <t>Journal of International Migration and Integration</t>
  </si>
  <si>
    <t>1488-3473</t>
  </si>
  <si>
    <t>1874-6365</t>
  </si>
  <si>
    <t>Journal of International Relations and Development</t>
  </si>
  <si>
    <t>1408-6980</t>
  </si>
  <si>
    <t>1581-1980</t>
  </si>
  <si>
    <t>Journal of Internet Services and Applications</t>
  </si>
  <si>
    <t>1869-0238</t>
  </si>
  <si>
    <t>Journal of Interventional Cardiac Electrophysiology</t>
  </si>
  <si>
    <t>1383-875X</t>
  </si>
  <si>
    <t>1572-8595</t>
  </si>
  <si>
    <t>Journal of Iron and Steel Research, International</t>
  </si>
  <si>
    <t>1006-706X</t>
  </si>
  <si>
    <t>2210-3988</t>
  </si>
  <si>
    <t>Journal of Labor Research</t>
  </si>
  <si>
    <t>0195-3613</t>
  </si>
  <si>
    <t>1936-4768</t>
  </si>
  <si>
    <t>Journal of Logic, Language and Information</t>
  </si>
  <si>
    <t>0925-8531</t>
  </si>
  <si>
    <t>1572-9583</t>
  </si>
  <si>
    <t>Journal of Low Temperature Physics</t>
  </si>
  <si>
    <t>0022-2291</t>
  </si>
  <si>
    <t>1573-7357</t>
  </si>
  <si>
    <t>Journal of Machinery Manufacture and Reliability</t>
  </si>
  <si>
    <t>1052-6188</t>
  </si>
  <si>
    <t>1934-9394</t>
  </si>
  <si>
    <t>Journal of Mammalian Evolution</t>
  </si>
  <si>
    <t>1064-7554</t>
  </si>
  <si>
    <t>1573-7055</t>
  </si>
  <si>
    <t>Journal of Mammary Gland Biology and Neoplasia</t>
  </si>
  <si>
    <t>1083-3021</t>
  </si>
  <si>
    <t>1573-7039</t>
  </si>
  <si>
    <t>Journal of Management and Governance</t>
  </si>
  <si>
    <t>1385-3457</t>
  </si>
  <si>
    <t>1572-963X</t>
  </si>
  <si>
    <t>Journal of Management Control</t>
  </si>
  <si>
    <t>2191-4761</t>
  </si>
  <si>
    <t>2191-477X</t>
  </si>
  <si>
    <t>Journal of Marine Science and Application</t>
  </si>
  <si>
    <t>Harbin Engineering University, co-published with Springer</t>
  </si>
  <si>
    <t>1671-9433</t>
  </si>
  <si>
    <t>1993-5048</t>
  </si>
  <si>
    <t>Journal of Marine Science and Technology</t>
  </si>
  <si>
    <t>0948-4280</t>
  </si>
  <si>
    <t>1437-8213</t>
  </si>
  <si>
    <t>Journal of Maritime Archaeology</t>
  </si>
  <si>
    <t>1557-2285</t>
  </si>
  <si>
    <t>1557-2293</t>
  </si>
  <si>
    <t>Journal of Marketing Analytics</t>
  </si>
  <si>
    <t>2050-3318</t>
  </si>
  <si>
    <t>2050-3326</t>
  </si>
  <si>
    <t>Journal of Material Cycles and Waste Management</t>
  </si>
  <si>
    <t>1611-8227</t>
  </si>
  <si>
    <t>Journal of Materials Engineering and Performance</t>
  </si>
  <si>
    <t>1059-9495</t>
  </si>
  <si>
    <t>1544-1024</t>
  </si>
  <si>
    <t>Journal of Materials Science</t>
  </si>
  <si>
    <t>0022-2461</t>
  </si>
  <si>
    <t>1573-4803</t>
  </si>
  <si>
    <t>Journal of Materials Science - Materials in Electronics</t>
  </si>
  <si>
    <t>0957-4522</t>
  </si>
  <si>
    <t>1573-482X</t>
  </si>
  <si>
    <t>Journal of Materials Science - Materials in Medicine</t>
  </si>
  <si>
    <t>0957-4530</t>
  </si>
  <si>
    <t>1573-4838</t>
  </si>
  <si>
    <t>Journal of Mathematical Biology</t>
  </si>
  <si>
    <t>0303-6812</t>
  </si>
  <si>
    <t>1432-1416</t>
  </si>
  <si>
    <t>Journal of Mathematical Chemistry</t>
  </si>
  <si>
    <t>0259-9791</t>
  </si>
  <si>
    <t>1572-8897</t>
  </si>
  <si>
    <t>Journal of Mathematical Fluid Mechanics</t>
  </si>
  <si>
    <t>1422-6928</t>
  </si>
  <si>
    <t>1422-6952</t>
  </si>
  <si>
    <t>Journal of Mathematical Imaging and Vision</t>
  </si>
  <si>
    <t>0924-9907</t>
  </si>
  <si>
    <t>1573-7683</t>
  </si>
  <si>
    <t>Journal of Mathematical Sciences</t>
  </si>
  <si>
    <t>1072-3374</t>
  </si>
  <si>
    <t>1573-8795</t>
  </si>
  <si>
    <t>Journal of Mathematics in Industry</t>
  </si>
  <si>
    <t>2190-5983</t>
  </si>
  <si>
    <t>Journal of Mathematics Teacher Education</t>
  </si>
  <si>
    <t>1386-4416</t>
  </si>
  <si>
    <t>1573-1820</t>
  </si>
  <si>
    <t>Journal of Maxillofacial and Oral Surgery</t>
  </si>
  <si>
    <t>0972-8279</t>
  </si>
  <si>
    <t>0974-942X</t>
  </si>
  <si>
    <t>Journal of Mechanical Science and Technology</t>
  </si>
  <si>
    <t>1738-494X</t>
  </si>
  <si>
    <t>1976-3824</t>
  </si>
  <si>
    <t>Journal of Medical and Biological Engineering</t>
  </si>
  <si>
    <t>1609-0985</t>
  </si>
  <si>
    <t>2199-4757</t>
  </si>
  <si>
    <t>Journal of Medical Case Reports</t>
  </si>
  <si>
    <t>1752-1947</t>
  </si>
  <si>
    <t>Journal of Medical Humanities</t>
  </si>
  <si>
    <t>1041-3545</t>
  </si>
  <si>
    <t>1573-3645</t>
  </si>
  <si>
    <t>Journal of Medical Systems</t>
  </si>
  <si>
    <t>1573-689X</t>
  </si>
  <si>
    <t>Journal of Medical Toxicology</t>
  </si>
  <si>
    <t>1937-6995</t>
  </si>
  <si>
    <t>Journal of Medical Ultrasonics</t>
  </si>
  <si>
    <t>1346-4523</t>
  </si>
  <si>
    <t>1613-2254</t>
  </si>
  <si>
    <t>Journal of Membrane Computing</t>
  </si>
  <si>
    <t>2523-8906</t>
  </si>
  <si>
    <t>2523-8914</t>
  </si>
  <si>
    <t>journal of meteorological research</t>
  </si>
  <si>
    <t>The Chinese Meteorological Society, co-published with Springer</t>
  </si>
  <si>
    <t>2095-6037</t>
  </si>
  <si>
    <t>2198-0934</t>
  </si>
  <si>
    <t>Journal of Micro-Bio Robotics</t>
  </si>
  <si>
    <t>2194-6426</t>
  </si>
  <si>
    <t>Journal of Mining Science</t>
  </si>
  <si>
    <t>1062-7391</t>
  </si>
  <si>
    <t>1573-8736</t>
  </si>
  <si>
    <t>Journal of Molecular Evolution</t>
  </si>
  <si>
    <t>0022-2844</t>
  </si>
  <si>
    <t>1432-1432</t>
  </si>
  <si>
    <t>Journal of Molecular Histology</t>
  </si>
  <si>
    <t>1567-2379</t>
  </si>
  <si>
    <t>1567-2387</t>
  </si>
  <si>
    <t>Journal of Molecular Medicine</t>
  </si>
  <si>
    <t>0946-2716</t>
  </si>
  <si>
    <t>1432-1440</t>
  </si>
  <si>
    <t>Journal of Molecular Modeling</t>
  </si>
  <si>
    <t>1610-2940</t>
  </si>
  <si>
    <t>0948-5023</t>
  </si>
  <si>
    <t>Journal of Molecular Neuroscience</t>
  </si>
  <si>
    <t>0895-8696</t>
  </si>
  <si>
    <t>1559-1166</t>
  </si>
  <si>
    <t>Journal of Mountain Science</t>
  </si>
  <si>
    <t>1672-6316</t>
  </si>
  <si>
    <t>1993-0321</t>
  </si>
  <si>
    <t>Journal of Muscle Research and Cell Motility</t>
  </si>
  <si>
    <t>0142-4319</t>
  </si>
  <si>
    <t>1573-2657</t>
  </si>
  <si>
    <t>Journal of Nanobiotechnology</t>
  </si>
  <si>
    <t>1477-3155</t>
  </si>
  <si>
    <t>Journal of Nanoparticle Research</t>
  </si>
  <si>
    <t>1388-0764</t>
  </si>
  <si>
    <t>1572-896X</t>
  </si>
  <si>
    <t>Journal of Nanostructure in Chemistry</t>
  </si>
  <si>
    <t>2193-8865</t>
  </si>
  <si>
    <t>Journal of Natural Medicines</t>
  </si>
  <si>
    <t>1340-3443</t>
  </si>
  <si>
    <t>1861-0293</t>
  </si>
  <si>
    <t>Journal of Nephrology</t>
  </si>
  <si>
    <t>1724-6059</t>
  </si>
  <si>
    <t>Journal of Network and Systems Management</t>
  </si>
  <si>
    <t>1064-7570</t>
  </si>
  <si>
    <t>1573-7705</t>
  </si>
  <si>
    <t>Journal of Neural Transmission</t>
  </si>
  <si>
    <t>0300-9564</t>
  </si>
  <si>
    <t>1435-1463</t>
  </si>
  <si>
    <t>Journal of Neurodevelopmental Disorders</t>
  </si>
  <si>
    <t>1866-1955</t>
  </si>
  <si>
    <t>Journal of NeuroEngineering and Rehabilitation</t>
  </si>
  <si>
    <t>1743-0003</t>
  </si>
  <si>
    <t>Journal of NeuroImmune Pharmacology</t>
  </si>
  <si>
    <t>1557-1890</t>
  </si>
  <si>
    <t>1557-1904</t>
  </si>
  <si>
    <t>Journal of Neuroinflammation</t>
  </si>
  <si>
    <t>1742-2094</t>
  </si>
  <si>
    <t>Journal of Neurology</t>
  </si>
  <si>
    <t>0340-5354</t>
  </si>
  <si>
    <t>1432-1459</t>
  </si>
  <si>
    <t>Journal of Neuro-Oncology</t>
  </si>
  <si>
    <t>1573-7373</t>
  </si>
  <si>
    <t>Journal of Neurovirology</t>
  </si>
  <si>
    <t>1355-0284</t>
  </si>
  <si>
    <t>1538-2443</t>
  </si>
  <si>
    <t>Journal of Nondestructive Evaluation</t>
  </si>
  <si>
    <t>0195-9298</t>
  </si>
  <si>
    <t>1573-4862</t>
  </si>
  <si>
    <t>Journal of Nonlinear Science</t>
  </si>
  <si>
    <t>0938-8974</t>
  </si>
  <si>
    <t>1432-1467</t>
  </si>
  <si>
    <t>Journal of Nonverbal Behavior</t>
  </si>
  <si>
    <t>0191-5886</t>
  </si>
  <si>
    <t>1573-3653</t>
  </si>
  <si>
    <t>Journal of Nuclear Cardiology</t>
  </si>
  <si>
    <t>1071-3581</t>
  </si>
  <si>
    <t>1532-6551</t>
  </si>
  <si>
    <t>Journal of Occupational Medicine and Toxicology</t>
  </si>
  <si>
    <t>1745-6673</t>
  </si>
  <si>
    <t>Journal of Occupational Rehabilitation</t>
  </si>
  <si>
    <t>1053-0487</t>
  </si>
  <si>
    <t>1573-3688</t>
  </si>
  <si>
    <t>Journal of Ocean Engineering and Marine Energy</t>
  </si>
  <si>
    <t>2198-6444</t>
  </si>
  <si>
    <t>2198-6452</t>
  </si>
  <si>
    <t>Journal of Ocean University of China</t>
  </si>
  <si>
    <t>1672-5182</t>
  </si>
  <si>
    <t>1993-5021</t>
  </si>
  <si>
    <t>Journal of Oceanography</t>
  </si>
  <si>
    <t>0916-8370</t>
  </si>
  <si>
    <t>1573-868X</t>
  </si>
  <si>
    <t>Journal of Oceanology and Limnology</t>
  </si>
  <si>
    <t>2096-5508</t>
  </si>
  <si>
    <t>2523-3521</t>
  </si>
  <si>
    <t>Journal of Ophthalmic Inflammation and Infection</t>
  </si>
  <si>
    <t>1869-5760</t>
  </si>
  <si>
    <t>Journal of Optics :: Optical Society of India</t>
  </si>
  <si>
    <t>0972-8821</t>
  </si>
  <si>
    <t>0974-6900</t>
  </si>
  <si>
    <t>Journal of Optimization Theory and Applications</t>
  </si>
  <si>
    <t>0022-3239</t>
  </si>
  <si>
    <t>1573-2878</t>
  </si>
  <si>
    <t>Journal of Ornithology</t>
  </si>
  <si>
    <t>2193-7192</t>
  </si>
  <si>
    <t>2193-7206</t>
  </si>
  <si>
    <t>Journal of Orofacial Orthopedics</t>
  </si>
  <si>
    <t>1434-5293</t>
  </si>
  <si>
    <t>1615-6714</t>
  </si>
  <si>
    <t>Journal of Orthopaedic Surgery and Research</t>
  </si>
  <si>
    <t>1749-799X</t>
  </si>
  <si>
    <t>Journal of Orthopaedics and Traumatology</t>
  </si>
  <si>
    <t>1590-9999</t>
  </si>
  <si>
    <t>Journal of Otolaryngology - Head and Neck Surgery</t>
  </si>
  <si>
    <t>1916-0216</t>
  </si>
  <si>
    <t>Journal of Outdoor and Environmental Education</t>
  </si>
  <si>
    <t>2206-3110</t>
  </si>
  <si>
    <t>2522-879X</t>
  </si>
  <si>
    <t>Journal of Ovarian Research</t>
  </si>
  <si>
    <t>1757-2215</t>
  </si>
  <si>
    <t>Journal of Packaging Technology and Research</t>
  </si>
  <si>
    <t>2520-1034</t>
  </si>
  <si>
    <t>2520-1042</t>
  </si>
  <si>
    <t>Journal of Paleolimnology</t>
  </si>
  <si>
    <t>0921-2728</t>
  </si>
  <si>
    <t>1573-0417</t>
  </si>
  <si>
    <t>Journal of Paleolithic Archaeology</t>
  </si>
  <si>
    <t>2520-8217</t>
  </si>
  <si>
    <t>Journal of Parasitic Diseases</t>
  </si>
  <si>
    <t>0971-7196</t>
  </si>
  <si>
    <t>0975-0703</t>
  </si>
  <si>
    <t>Journal of Patient-Reported Outcomes</t>
  </si>
  <si>
    <t>2509-8020</t>
  </si>
  <si>
    <t>Journal of Pediatric Endoscopic Surgery</t>
  </si>
  <si>
    <t>2524-7875</t>
  </si>
  <si>
    <t>2524-7883</t>
  </si>
  <si>
    <t>Journal of Pediatric Neuropsychology</t>
  </si>
  <si>
    <t>2199-2673</t>
  </si>
  <si>
    <t>Journal of Peridynamics and Nonlocal Modeling</t>
  </si>
  <si>
    <t>2522-896X</t>
  </si>
  <si>
    <t>2522-8978</t>
  </si>
  <si>
    <t>Journal of Perinatology</t>
  </si>
  <si>
    <t>0743-8346</t>
  </si>
  <si>
    <t>1476-5543</t>
  </si>
  <si>
    <t>Journal of Pest Science</t>
  </si>
  <si>
    <t>1612-4758</t>
  </si>
  <si>
    <t>1612-4766</t>
  </si>
  <si>
    <t>Journal of Pharmaceutical Health Care and Sciences</t>
  </si>
  <si>
    <t>2055-0294</t>
  </si>
  <si>
    <t>Journal of Pharmaceutical Innovation</t>
  </si>
  <si>
    <t>1939-8042</t>
  </si>
  <si>
    <t>Journal of Pharmaceutical Investigation</t>
  </si>
  <si>
    <t>2093-5552</t>
  </si>
  <si>
    <t>2093-6214</t>
  </si>
  <si>
    <t>Journal of Pharmaceutical Policy and Practice</t>
  </si>
  <si>
    <t>2052-3211</t>
  </si>
  <si>
    <t>Journal of Pharmacokinetics and Pharmacodynamics</t>
  </si>
  <si>
    <t>1567-567X</t>
  </si>
  <si>
    <t>1573-8744</t>
  </si>
  <si>
    <t>Journal of Phase Equilibria and Diffusion</t>
  </si>
  <si>
    <t>1547-7037</t>
  </si>
  <si>
    <t>1863-7345</t>
  </si>
  <si>
    <t>Journal of Philosophical Logic</t>
  </si>
  <si>
    <t>0022-3611</t>
  </si>
  <si>
    <t>1573-0433</t>
  </si>
  <si>
    <t>Journal of physiological anthropology</t>
  </si>
  <si>
    <t>1880-6805</t>
  </si>
  <si>
    <t>Journal of Physiology and Biochemistry</t>
  </si>
  <si>
    <t>1138-7548</t>
  </si>
  <si>
    <t>1877-8755</t>
  </si>
  <si>
    <t>Journal of Planar Chromatography - Modern TLC</t>
  </si>
  <si>
    <t>0933-4173</t>
  </si>
  <si>
    <t>1789-0993</t>
  </si>
  <si>
    <t>Journal of Plant Biochemistry and Biotechnology</t>
  </si>
  <si>
    <t>0971-7811</t>
  </si>
  <si>
    <t>0974-1275</t>
  </si>
  <si>
    <t>Journal of Plant Biology</t>
  </si>
  <si>
    <t>1226-9239</t>
  </si>
  <si>
    <t>1867-0725</t>
  </si>
  <si>
    <t>Journal of Plant Diseases and Protection</t>
  </si>
  <si>
    <t>1861-3829</t>
  </si>
  <si>
    <t>1861-3837</t>
  </si>
  <si>
    <t>Journal of Plant Growth Regulation</t>
  </si>
  <si>
    <t>0721-7595</t>
  </si>
  <si>
    <t>1435-8107</t>
  </si>
  <si>
    <t>Journal of Plant Pathology</t>
  </si>
  <si>
    <t>2239-7264</t>
  </si>
  <si>
    <t>Journal of Plant Research</t>
  </si>
  <si>
    <t>0918-9440</t>
  </si>
  <si>
    <t>1618-0860</t>
  </si>
  <si>
    <t>Journal of Police and Criminal Psychology</t>
  </si>
  <si>
    <t>0882-0783</t>
  </si>
  <si>
    <t>1936-6469</t>
  </si>
  <si>
    <t>Journal of Policy Practice and Research</t>
  </si>
  <si>
    <t>2662-1517</t>
  </si>
  <si>
    <t>Journal of Polymer Research</t>
  </si>
  <si>
    <t>1022-9760</t>
  </si>
  <si>
    <t>1572-8935</t>
  </si>
  <si>
    <t>Journal of Polymers and the Environment</t>
  </si>
  <si>
    <t>1566-2543</t>
  </si>
  <si>
    <t>1572-8919</t>
  </si>
  <si>
    <t>Journal of Population Ageing</t>
  </si>
  <si>
    <t>1874-7884</t>
  </si>
  <si>
    <t>1874-7876</t>
  </si>
  <si>
    <t>Journal of Population Economics</t>
  </si>
  <si>
    <t>0933-1433</t>
  </si>
  <si>
    <t>1432-1475</t>
  </si>
  <si>
    <t>Journal of Population Research</t>
  </si>
  <si>
    <t>1443-2447</t>
  </si>
  <si>
    <t>1835-9469</t>
  </si>
  <si>
    <t>Journal of Porous Materials</t>
  </si>
  <si>
    <t>1380-2224</t>
  </si>
  <si>
    <t>1573-4854</t>
  </si>
  <si>
    <t>Journal of Power Electronics</t>
  </si>
  <si>
    <t>1598-2092</t>
  </si>
  <si>
    <t>2093-4718</t>
  </si>
  <si>
    <t>Journal of Productivity Analysis</t>
  </si>
  <si>
    <t>0895-562X</t>
  </si>
  <si>
    <t>1573-0441</t>
  </si>
  <si>
    <t>Journal of Proteins and Proteomics</t>
  </si>
  <si>
    <t>2524-4663</t>
  </si>
  <si>
    <t>Journal of Pseudo-Differential Operators and Applications</t>
  </si>
  <si>
    <t>1662-9981</t>
  </si>
  <si>
    <t>1662-999X</t>
  </si>
  <si>
    <t>Journal of Psycholinguistic Research</t>
  </si>
  <si>
    <t>0090-6905</t>
  </si>
  <si>
    <t>1573-6555</t>
  </si>
  <si>
    <t>Journal of Psychopathology and Behavioral Assessment</t>
  </si>
  <si>
    <t>0882-2689</t>
  </si>
  <si>
    <t>1573-3505</t>
  </si>
  <si>
    <t>Journal of Psychosocial Rehabilitation and Mental Health</t>
  </si>
  <si>
    <t>2198-963X</t>
  </si>
  <si>
    <t>Journal of Public Health - Zeitschrift für Gesundheitswissenschaften</t>
  </si>
  <si>
    <t>2198-1833</t>
  </si>
  <si>
    <t>1613-2238</t>
  </si>
  <si>
    <t>Journal of Public Health Policy</t>
  </si>
  <si>
    <t>0197-5897</t>
  </si>
  <si>
    <t>1745-655X</t>
  </si>
  <si>
    <t>Journal of Quantitative Criminology</t>
  </si>
  <si>
    <t>0748-4518</t>
  </si>
  <si>
    <t>1573-7799</t>
  </si>
  <si>
    <t>Journal of Quantitative Economics</t>
  </si>
  <si>
    <t>0971-1554</t>
  </si>
  <si>
    <t>2364-1045</t>
  </si>
  <si>
    <t>Journal of Racial and Ethnic Health Disparities</t>
  </si>
  <si>
    <t>2196-8837</t>
  </si>
  <si>
    <t>Journal of Radiation Oncology</t>
  </si>
  <si>
    <t>1948-7908</t>
  </si>
  <si>
    <t>Journal of Radioanalytical and Nuclear Chemistry</t>
  </si>
  <si>
    <t>0236-5731</t>
  </si>
  <si>
    <t>1588-2780</t>
  </si>
  <si>
    <t>Journal of Rational-Emotive and Cognitive-Behavior Therapy</t>
  </si>
  <si>
    <t>0894-9085</t>
  </si>
  <si>
    <t>1573-6563</t>
  </si>
  <si>
    <t>Journal of Real-Time Image Processing</t>
  </si>
  <si>
    <t>1861-8200</t>
  </si>
  <si>
    <t>1861-8219</t>
  </si>
  <si>
    <t>Journal of Regulatory Economics</t>
  </si>
  <si>
    <t>0922-680X</t>
  </si>
  <si>
    <t>1573-0468</t>
  </si>
  <si>
    <t>Journal of Reliable Intelligent Environments</t>
  </si>
  <si>
    <t>2199-4668</t>
  </si>
  <si>
    <t>2199-4676</t>
  </si>
  <si>
    <t>Journal of Religion and Health</t>
  </si>
  <si>
    <t>0022-4197</t>
  </si>
  <si>
    <t>1573-6571</t>
  </si>
  <si>
    <t>Journal of Religious Education</t>
  </si>
  <si>
    <t>1442-018X</t>
  </si>
  <si>
    <t>2199-4625</t>
  </si>
  <si>
    <t>Journal of Remanufacturing</t>
  </si>
  <si>
    <t>2210-464X</t>
  </si>
  <si>
    <t>2210-4690</t>
  </si>
  <si>
    <t>Journal of Revenue and Pricing Management</t>
  </si>
  <si>
    <t>1476-6930</t>
  </si>
  <si>
    <t>1477-657X</t>
  </si>
  <si>
    <t>Journal of Risk and Uncertainty</t>
  </si>
  <si>
    <t>0895-5646</t>
  </si>
  <si>
    <t>1573-0476</t>
  </si>
  <si>
    <t>Journal of Robotic Surgery</t>
  </si>
  <si>
    <t>1863-2491</t>
  </si>
  <si>
    <t>Journal of Rubber Research</t>
  </si>
  <si>
    <t>1511-1768</t>
  </si>
  <si>
    <t>2524-3993</t>
  </si>
  <si>
    <t>Journal of Russian Laser Research</t>
  </si>
  <si>
    <t>1071-2836</t>
  </si>
  <si>
    <t>1573-8760</t>
  </si>
  <si>
    <t>Journal of Scheduling</t>
  </si>
  <si>
    <t>1094-6136</t>
  </si>
  <si>
    <t>1099-1425</t>
  </si>
  <si>
    <t>Journal of Science Education and Technology</t>
  </si>
  <si>
    <t>1059-0145</t>
  </si>
  <si>
    <t>1573-1839</t>
  </si>
  <si>
    <t>Journal of Science in Sport and Exercise</t>
  </si>
  <si>
    <t>2662-1371</t>
  </si>
  <si>
    <t>Journal of Scientific Computing</t>
  </si>
  <si>
    <t>0885-7474</t>
  </si>
  <si>
    <t>1573-7691</t>
  </si>
  <si>
    <t>Journal of Sedimentary Environments</t>
  </si>
  <si>
    <t>2662-5571</t>
  </si>
  <si>
    <t>2447-9462</t>
  </si>
  <si>
    <t>Journal of Seismology</t>
  </si>
  <si>
    <t>1383-4649</t>
  </si>
  <si>
    <t>1573-157X</t>
  </si>
  <si>
    <t>Journal of Shanghai Jiaotong University (Science)</t>
  </si>
  <si>
    <t>1007-1172</t>
  </si>
  <si>
    <t>1995-8188</t>
  </si>
  <si>
    <t>Journal of Shipping and Trade</t>
  </si>
  <si>
    <t>2364-4575</t>
  </si>
  <si>
    <t>Journal of Signal Processing Systems</t>
  </si>
  <si>
    <t>1939-8018</t>
  </si>
  <si>
    <t>1939-8115</t>
  </si>
  <si>
    <t>Journal of Social and Economic Development</t>
  </si>
  <si>
    <t>0972-5792</t>
  </si>
  <si>
    <t>2199-6873</t>
  </si>
  <si>
    <t>Journal of Soil Science and Plant Nutrition</t>
  </si>
  <si>
    <t>0718-9508</t>
  </si>
  <si>
    <t>0718-9516</t>
  </si>
  <si>
    <t>Journal of Soils and Sediments</t>
  </si>
  <si>
    <t>1439-0108</t>
  </si>
  <si>
    <t>1614-7480</t>
  </si>
  <si>
    <t>Journal of Sol-Gel Science and Technology</t>
  </si>
  <si>
    <t>0928-0707</t>
  </si>
  <si>
    <t>1573-4846</t>
  </si>
  <si>
    <t>Journal of Solid State Electrochemistry</t>
  </si>
  <si>
    <t>1432-8488</t>
  </si>
  <si>
    <t>1433-0768</t>
  </si>
  <si>
    <t>Journal of Solution Chemistry</t>
  </si>
  <si>
    <t>0095-9782</t>
  </si>
  <si>
    <t>1572-8927</t>
  </si>
  <si>
    <t>Journal of Spatial Econometrics</t>
  </si>
  <si>
    <t>2662-298X</t>
  </si>
  <si>
    <t>Journal of Statistical Distributions and Applications</t>
  </si>
  <si>
    <t>2195-5832</t>
  </si>
  <si>
    <t>Journal of Statistical Physics</t>
  </si>
  <si>
    <t>0022-4715</t>
  </si>
  <si>
    <t>1572-9613</t>
  </si>
  <si>
    <t>Journal of Statistical Theory and Practice</t>
  </si>
  <si>
    <t>1559-8608</t>
  </si>
  <si>
    <t>1559-8616</t>
  </si>
  <si>
    <t>Journal of Structural Chemistry</t>
  </si>
  <si>
    <t>0022-4766</t>
  </si>
  <si>
    <t>1573-8779</t>
  </si>
  <si>
    <t>Journal of Superconductivity and Novel Magnetism</t>
  </si>
  <si>
    <t>1557-1939</t>
  </si>
  <si>
    <t>1557-1947</t>
  </si>
  <si>
    <t>Journal of Superhard Materials</t>
  </si>
  <si>
    <t>1063-4576</t>
  </si>
  <si>
    <t>1934-9408</t>
  </si>
  <si>
    <t>Journal of Surface Investigation :: X-ray, Synchrotron and Neutron Techniques</t>
  </si>
  <si>
    <t>1027-4510</t>
  </si>
  <si>
    <t>1819-7094</t>
  </si>
  <si>
    <t>Journal of Sustainable Metallurgy</t>
  </si>
  <si>
    <t>2199-3823</t>
  </si>
  <si>
    <t>2199-3831</t>
  </si>
  <si>
    <t>Journal of Systems Science and Complexity</t>
  </si>
  <si>
    <t>Academy of Mathematics and Systems Science, Chinese Academy of Sciences, co-published with Springer</t>
  </si>
  <si>
    <t>1009-6124</t>
  </si>
  <si>
    <t>1559-7067</t>
  </si>
  <si>
    <t>Journal of Systems Science and Systems Engineering</t>
  </si>
  <si>
    <t>Systems Engineering Society of China</t>
  </si>
  <si>
    <t>1004-3756</t>
  </si>
  <si>
    <t>1861-9576</t>
  </si>
  <si>
    <t>Journal of Technology in Behavioral Science</t>
  </si>
  <si>
    <t>2366-5963</t>
  </si>
  <si>
    <t>Journal of the Academy of Marketing Science</t>
  </si>
  <si>
    <t>0092-0703</t>
  </si>
  <si>
    <t>1552-7824</t>
  </si>
  <si>
    <t>Journal of the Australian Ceramic Society</t>
  </si>
  <si>
    <t>2510-1560</t>
  </si>
  <si>
    <t>2510-1579</t>
  </si>
  <si>
    <t>Journal of the Brazilian Computer Society</t>
  </si>
  <si>
    <t>1678-4804</t>
  </si>
  <si>
    <t>Journal of the Brazilian Society of Mechanical Sciences and Engineering</t>
  </si>
  <si>
    <t>1678-5878</t>
  </si>
  <si>
    <t>1806-3691</t>
  </si>
  <si>
    <t>Journal of the Economic Science Association</t>
  </si>
  <si>
    <t>2199-6784</t>
  </si>
  <si>
    <t>Journal of the European Optical Society - Rapid Publications</t>
  </si>
  <si>
    <t>1990-2573</t>
  </si>
  <si>
    <t>Journal of the Geological Society of India</t>
  </si>
  <si>
    <t>0974-6889</t>
  </si>
  <si>
    <t>Journal of the History of Biology</t>
  </si>
  <si>
    <t>0022-5010</t>
  </si>
  <si>
    <t>1573-0387</t>
  </si>
  <si>
    <t>Journal of the Indian Academy of Wood Science</t>
  </si>
  <si>
    <t>0972-172X</t>
  </si>
  <si>
    <t>0976-8432</t>
  </si>
  <si>
    <t>Journal of the Indian Institute of Science</t>
  </si>
  <si>
    <t>0970-4140</t>
  </si>
  <si>
    <t>0019-4964</t>
  </si>
  <si>
    <t>Journal of the Indian Society for Probability and Statistics</t>
  </si>
  <si>
    <t>2364-9569</t>
  </si>
  <si>
    <t>Journal of the Indian Society of Remote Sensing</t>
  </si>
  <si>
    <t>0255-660X</t>
  </si>
  <si>
    <t>0974-3006</t>
  </si>
  <si>
    <t>Journal of The Institution of Engineers (India): Series A</t>
  </si>
  <si>
    <t>2250-2149</t>
  </si>
  <si>
    <t>2250-2157</t>
  </si>
  <si>
    <t>Journal of The Institution of Engineers (India): Series B</t>
  </si>
  <si>
    <t>2250-2106</t>
  </si>
  <si>
    <t>2250-2114</t>
  </si>
  <si>
    <t>Journal of The Institution of Engineers (India): Series C</t>
  </si>
  <si>
    <t>2250-0545</t>
  </si>
  <si>
    <t>2250-0553</t>
  </si>
  <si>
    <t>Journal of The Institution of Engineers (India): Series D</t>
  </si>
  <si>
    <t>2250-2122</t>
  </si>
  <si>
    <t>2250-2130</t>
  </si>
  <si>
    <t>Journal of The Institution of Engineers (India): Series E</t>
  </si>
  <si>
    <t>2250-2483</t>
  </si>
  <si>
    <t>2250-2491</t>
  </si>
  <si>
    <t>Journal of the International Society of Sports Nutrition</t>
  </si>
  <si>
    <t>1550-2783</t>
  </si>
  <si>
    <t>Journal of the Iranian Chemical Society</t>
  </si>
  <si>
    <t>1735-207X</t>
  </si>
  <si>
    <t>1735-2428</t>
  </si>
  <si>
    <t>Journal of the Knowledge Economy</t>
  </si>
  <si>
    <t>1868-7873</t>
  </si>
  <si>
    <t>Journal of the Korean Ceramic Society</t>
  </si>
  <si>
    <t>2662-4702</t>
  </si>
  <si>
    <t>2662-4710</t>
  </si>
  <si>
    <t>Journal of the Korean Physical Society</t>
  </si>
  <si>
    <t>The Korean Physical Society, co-published with Springer</t>
  </si>
  <si>
    <t>0374-4884</t>
  </si>
  <si>
    <t>1976-8524</t>
  </si>
  <si>
    <t>Journal of the Korean Statistical Society</t>
  </si>
  <si>
    <t>1226-3192</t>
  </si>
  <si>
    <t>2005-2863</t>
  </si>
  <si>
    <t>Journal of the Minerals, Metals and Materials Society (JOM)</t>
  </si>
  <si>
    <t>1047-4838</t>
  </si>
  <si>
    <t>1543-1851</t>
  </si>
  <si>
    <t>Journal of the Operations Research Society of China</t>
  </si>
  <si>
    <t>Operations Research Society of China, co-published with Springer</t>
  </si>
  <si>
    <t>2194-668X</t>
  </si>
  <si>
    <t>2194-6698</t>
  </si>
  <si>
    <t>Journal of Theoretical and Applied Physics</t>
  </si>
  <si>
    <t>2251-7235</t>
  </si>
  <si>
    <t>Journal of Theoretical Probability</t>
  </si>
  <si>
    <t>0894-9840</t>
  </si>
  <si>
    <t>1572-9230</t>
  </si>
  <si>
    <t>Journal of Thermal Analysis and Calorimetry</t>
  </si>
  <si>
    <t>1388-6150</t>
  </si>
  <si>
    <t>1588-2926</t>
  </si>
  <si>
    <t>Journal of Thermal Science</t>
  </si>
  <si>
    <t>1003-2169</t>
  </si>
  <si>
    <t>1993-033X</t>
  </si>
  <si>
    <t>Journal of Thermal Spray Technology</t>
  </si>
  <si>
    <t>1059-9630</t>
  </si>
  <si>
    <t>1544-1016</t>
  </si>
  <si>
    <t>Journal of Thrombosis and Thrombolysis</t>
  </si>
  <si>
    <t>0929-5305</t>
  </si>
  <si>
    <t>1573-742X</t>
  </si>
  <si>
    <t>Journal of Transatlantic Studies</t>
  </si>
  <si>
    <t>1479-4012</t>
  </si>
  <si>
    <t>1754-1018</t>
  </si>
  <si>
    <t>Journal of Translational Medicine</t>
  </si>
  <si>
    <t>1479-5876</t>
  </si>
  <si>
    <t>Journal of Transportation Security</t>
  </si>
  <si>
    <t>1938-775X</t>
  </si>
  <si>
    <t>Journal of Ultrasound</t>
  </si>
  <si>
    <t>1876-7931</t>
  </si>
  <si>
    <t>Journal of Urban Health</t>
  </si>
  <si>
    <t>1099-3460</t>
  </si>
  <si>
    <t>1468-2869</t>
  </si>
  <si>
    <t>Journal of Vibration Engineering and Technologies</t>
  </si>
  <si>
    <t>2523-3920</t>
  </si>
  <si>
    <t>2523-3939</t>
  </si>
  <si>
    <t>Journal of Visualization</t>
  </si>
  <si>
    <t>1343-8875</t>
  </si>
  <si>
    <t>1875-8975</t>
  </si>
  <si>
    <t>Journal of Volcanology and Seismology</t>
  </si>
  <si>
    <t>0742-0463</t>
  </si>
  <si>
    <t>1819-7108</t>
  </si>
  <si>
    <t>Journal of Water Chemistry and Technology</t>
  </si>
  <si>
    <t>1063-455X</t>
  </si>
  <si>
    <t>1934-936X</t>
  </si>
  <si>
    <t>Journal of Well-Being Assessment</t>
  </si>
  <si>
    <t>2509-4629</t>
  </si>
  <si>
    <t>2509-4637</t>
  </si>
  <si>
    <t>Journal of Wood Science</t>
  </si>
  <si>
    <t>1611-4663</t>
  </si>
  <si>
    <t>Journal of World Prehistory</t>
  </si>
  <si>
    <t>0892-7537</t>
  </si>
  <si>
    <t>1573-7802</t>
  </si>
  <si>
    <t>Journal of Wuhan University of Technology - Materials Science Edition</t>
  </si>
  <si>
    <t>Wuhan University of Technology, co-published with Springer</t>
  </si>
  <si>
    <t>1000-2413</t>
  </si>
  <si>
    <t>1993-0437</t>
  </si>
  <si>
    <t>Journal of Youth and Adolescence</t>
  </si>
  <si>
    <t>0047-2891</t>
  </si>
  <si>
    <t>1573-6601</t>
  </si>
  <si>
    <t>Journal of Zhejiang University - Science A</t>
  </si>
  <si>
    <t>1673-565X</t>
  </si>
  <si>
    <t>1862-1775</t>
  </si>
  <si>
    <t>Journal of Zhejiang University - Science B</t>
  </si>
  <si>
    <t>1673-1581</t>
  </si>
  <si>
    <t>1862-1783</t>
  </si>
  <si>
    <t>Journal on Data Semantics</t>
  </si>
  <si>
    <t>1861-2032</t>
  </si>
  <si>
    <t>1861-2040</t>
  </si>
  <si>
    <t>Journal on Multimodal User Interfaces</t>
  </si>
  <si>
    <t>1783-7677</t>
  </si>
  <si>
    <t>1783-8738</t>
  </si>
  <si>
    <t>Jus Cogens</t>
  </si>
  <si>
    <t>2524-3977</t>
  </si>
  <si>
    <t>2524-3985</t>
  </si>
  <si>
    <t>Kew Bulletin</t>
  </si>
  <si>
    <t>0075-5974</t>
  </si>
  <si>
    <t>1874-933X</t>
  </si>
  <si>
    <t>KI - Künstliche Intelligenz</t>
  </si>
  <si>
    <t>0933-1875</t>
  </si>
  <si>
    <t>1610-1987</t>
  </si>
  <si>
    <t>Kinematics and Physics of Celestial Bodies</t>
  </si>
  <si>
    <t>0884-5913</t>
  </si>
  <si>
    <t>1934-8401</t>
  </si>
  <si>
    <t>Kinetics and Catalysis</t>
  </si>
  <si>
    <t>0023-1584</t>
  </si>
  <si>
    <t>1608-3210</t>
  </si>
  <si>
    <t>KN - Journal of Cartography and Geographic Information</t>
  </si>
  <si>
    <t>2524-4957</t>
  </si>
  <si>
    <t>2524-4965</t>
  </si>
  <si>
    <t>Knee Surgery, Sports Traumatology, Arthroscopy</t>
  </si>
  <si>
    <t>0942-2056</t>
  </si>
  <si>
    <t>1433-7347</t>
  </si>
  <si>
    <t>Knie Journal</t>
  </si>
  <si>
    <t>2662-4028</t>
  </si>
  <si>
    <t>2662-4036</t>
  </si>
  <si>
    <t>Knowledge and Information Systems</t>
  </si>
  <si>
    <t>0219-1377</t>
  </si>
  <si>
    <t>0219-3116</t>
  </si>
  <si>
    <t>Kölner Zeitschrift für Soziologie und Sozialpsychologie</t>
  </si>
  <si>
    <t>0023-2653</t>
  </si>
  <si>
    <t>1861-891X</t>
  </si>
  <si>
    <t>Korea Australia Rheology Journal</t>
  </si>
  <si>
    <t>Korean Society of Rheology, Australian Society of Rheology, co-published with Springer</t>
  </si>
  <si>
    <t>1226-119X</t>
  </si>
  <si>
    <t>2093-7660</t>
  </si>
  <si>
    <t>Korean Journal of Chemical Engineering</t>
  </si>
  <si>
    <t>0256-1115</t>
  </si>
  <si>
    <t>1975-7220</t>
  </si>
  <si>
    <t>KSCE Journal of Civil Engineering</t>
  </si>
  <si>
    <t>Korean Society of Civil Engineers, co-published with Springer</t>
  </si>
  <si>
    <t>1226-7988</t>
  </si>
  <si>
    <t>1976-3808</t>
  </si>
  <si>
    <t>La Radiologia Medica</t>
  </si>
  <si>
    <t>1826-6983</t>
  </si>
  <si>
    <t>La Rivista del Nuovo Cimento</t>
  </si>
  <si>
    <t>0393-697X</t>
  </si>
  <si>
    <t>1826-9850</t>
  </si>
  <si>
    <t>Landscape and Ecological Engineering</t>
  </si>
  <si>
    <t>1860-1871</t>
  </si>
  <si>
    <t>1860-188X</t>
  </si>
  <si>
    <t>Landscape Ecology</t>
  </si>
  <si>
    <t>0921-2973</t>
  </si>
  <si>
    <t>1572-9761</t>
  </si>
  <si>
    <t>Landslides</t>
  </si>
  <si>
    <t>1612-510X</t>
  </si>
  <si>
    <t>1612-5118</t>
  </si>
  <si>
    <t>Langenbeck's Archives of Surgery</t>
  </si>
  <si>
    <t>1435-2443</t>
  </si>
  <si>
    <t>1435-2451</t>
  </si>
  <si>
    <t>Language Policy</t>
  </si>
  <si>
    <t>1568-4555</t>
  </si>
  <si>
    <t>1573-1863</t>
  </si>
  <si>
    <t>Language Resources and Evaluation</t>
  </si>
  <si>
    <t>1574-020X</t>
  </si>
  <si>
    <t>1574-0218</t>
  </si>
  <si>
    <t>Language Testing in Asia</t>
  </si>
  <si>
    <t>2229-0443</t>
  </si>
  <si>
    <t>Lasers in Dental Science</t>
  </si>
  <si>
    <t>2367-2587</t>
  </si>
  <si>
    <t>Lasers in Manufacturing and Materials Processing</t>
  </si>
  <si>
    <t>2196-7229</t>
  </si>
  <si>
    <t>2196-7237</t>
  </si>
  <si>
    <t>Lasers in Medical Science</t>
  </si>
  <si>
    <t>1435-604X</t>
  </si>
  <si>
    <t>Latino Studies</t>
  </si>
  <si>
    <t>1476-3435</t>
  </si>
  <si>
    <t>1476-3443</t>
  </si>
  <si>
    <t>Law and Critique</t>
  </si>
  <si>
    <t>0957-8536</t>
  </si>
  <si>
    <t>1572-8617</t>
  </si>
  <si>
    <t>Law and Philosophy</t>
  </si>
  <si>
    <t>0167-5249</t>
  </si>
  <si>
    <t>1573-0522</t>
  </si>
  <si>
    <t>Learning and Behavior</t>
  </si>
  <si>
    <t>1543-4494</t>
  </si>
  <si>
    <t>1543-4508</t>
  </si>
  <si>
    <t>Learning Environments Research</t>
  </si>
  <si>
    <t>1387-1579</t>
  </si>
  <si>
    <t>1573-1855</t>
  </si>
  <si>
    <t>L'Endocrinologo</t>
  </si>
  <si>
    <t>1590-170X</t>
  </si>
  <si>
    <t>1720-8351</t>
  </si>
  <si>
    <t>Letters in Mathematical Physics</t>
  </si>
  <si>
    <t>0377-9017</t>
  </si>
  <si>
    <t>1573-0530</t>
  </si>
  <si>
    <t>Letters in Spatial and Resource Sciences</t>
  </si>
  <si>
    <t>1864-404X</t>
  </si>
  <si>
    <t>Leukemia Supplements</t>
  </si>
  <si>
    <t>2044-5210</t>
  </si>
  <si>
    <t>2044-5229</t>
  </si>
  <si>
    <t>Lexicography</t>
  </si>
  <si>
    <t>2197-4292</t>
  </si>
  <si>
    <t>2197-4306</t>
  </si>
  <si>
    <t>Life Cycle Reliability and Safety Engineering</t>
  </si>
  <si>
    <t>2520-1352</t>
  </si>
  <si>
    <t>2520-1360</t>
  </si>
  <si>
    <t>Life Sciences, Society and Policy</t>
  </si>
  <si>
    <t>2195-7819</t>
  </si>
  <si>
    <t>Lifetime Data Analysis</t>
  </si>
  <si>
    <t>1380-7870</t>
  </si>
  <si>
    <t>1572-9249</t>
  </si>
  <si>
    <t>Light: Science and Applications</t>
  </si>
  <si>
    <t>2047-7538</t>
  </si>
  <si>
    <t>Limnology</t>
  </si>
  <si>
    <t>1439-8621</t>
  </si>
  <si>
    <t>1439-863X</t>
  </si>
  <si>
    <t>Linguistics and Philosophy</t>
  </si>
  <si>
    <t>0165-0157</t>
  </si>
  <si>
    <t>1573-0549</t>
  </si>
  <si>
    <t>Lipids in Health and Disease</t>
  </si>
  <si>
    <t>1476-511X</t>
  </si>
  <si>
    <t>List Forum für Wirtschafts- und Finanzpolitik</t>
  </si>
  <si>
    <t>0937-0862</t>
  </si>
  <si>
    <t>2364-3943</t>
  </si>
  <si>
    <t>Lithology and Mineral Resources</t>
  </si>
  <si>
    <t>0024-4902</t>
  </si>
  <si>
    <t>1608-3229</t>
  </si>
  <si>
    <t>Lithuanian Mathematical Journal</t>
  </si>
  <si>
    <t>0363-1672</t>
  </si>
  <si>
    <t>1573-8825</t>
  </si>
  <si>
    <t>Liverpool Law Review</t>
  </si>
  <si>
    <t>0144-932X</t>
  </si>
  <si>
    <t>1572-8625</t>
  </si>
  <si>
    <t>Lobachevskii Journal of Mathematics</t>
  </si>
  <si>
    <t>1995-0802</t>
  </si>
  <si>
    <t>1818-9962</t>
  </si>
  <si>
    <t>Logica Universalis</t>
  </si>
  <si>
    <t>1661-8297</t>
  </si>
  <si>
    <t>1661-8300</t>
  </si>
  <si>
    <t>Lung</t>
  </si>
  <si>
    <t>1432-1750</t>
  </si>
  <si>
    <t>Machine Learning</t>
  </si>
  <si>
    <t>0885-6125</t>
  </si>
  <si>
    <t>1573-0565</t>
  </si>
  <si>
    <t>Machine Translation</t>
  </si>
  <si>
    <t>0922-6567</t>
  </si>
  <si>
    <t>1573-0573</t>
  </si>
  <si>
    <t>Machine Vision and Applications</t>
  </si>
  <si>
    <t>0932-8092</t>
  </si>
  <si>
    <t>1432-1769</t>
  </si>
  <si>
    <t>Macromolecular Research</t>
  </si>
  <si>
    <t>The Polymer Society of Korea, co-published with Springer</t>
  </si>
  <si>
    <t>1598-5032</t>
  </si>
  <si>
    <t>2092-7673</t>
  </si>
  <si>
    <t>Magnetic Resonance Materials in Physics, Biology and Medicine</t>
  </si>
  <si>
    <t>1352-8661</t>
  </si>
  <si>
    <t>Malaria Journal</t>
  </si>
  <si>
    <t>1475-2875</t>
  </si>
  <si>
    <t>Mammal Research</t>
  </si>
  <si>
    <t>2199-2401</t>
  </si>
  <si>
    <t>2199-241X</t>
  </si>
  <si>
    <t>Mammalian Biology - Zeitschrift für Säugetierkunde</t>
  </si>
  <si>
    <t>1616-5047</t>
  </si>
  <si>
    <t>1618-1476</t>
  </si>
  <si>
    <t>Mammalian Genome</t>
  </si>
  <si>
    <t>0938-8990</t>
  </si>
  <si>
    <t>1432-1777</t>
  </si>
  <si>
    <t>Management International Review</t>
  </si>
  <si>
    <t>0938-8249</t>
  </si>
  <si>
    <t>1861-8901</t>
  </si>
  <si>
    <t>Management Review Quarterly</t>
  </si>
  <si>
    <t>2198-1620</t>
  </si>
  <si>
    <t>2198-1639</t>
  </si>
  <si>
    <t>Manuelle Medizin</t>
  </si>
  <si>
    <t>0025-2514</t>
  </si>
  <si>
    <t>1433-0466</t>
  </si>
  <si>
    <t>manuscripta mathematica</t>
  </si>
  <si>
    <t>0025-2611</t>
  </si>
  <si>
    <t>1432-1785</t>
  </si>
  <si>
    <t>Mapan</t>
  </si>
  <si>
    <t>0970-3950</t>
  </si>
  <si>
    <t>0974-9853</t>
  </si>
  <si>
    <t>Marine Biodiversity</t>
  </si>
  <si>
    <t>1867-1616</t>
  </si>
  <si>
    <t>1867-1624</t>
  </si>
  <si>
    <t>Marine Biodiversity Records</t>
  </si>
  <si>
    <t>1755-2672</t>
  </si>
  <si>
    <t>Marine Biology</t>
  </si>
  <si>
    <t>0025-3162</t>
  </si>
  <si>
    <t>1432-1793</t>
  </si>
  <si>
    <t>Marine Biotechnology</t>
  </si>
  <si>
    <t>1436-2228</t>
  </si>
  <si>
    <t>1436-2236</t>
  </si>
  <si>
    <t>Marine Geophysical Researches</t>
  </si>
  <si>
    <t>0025-3235</t>
  </si>
  <si>
    <t>1573-0581</t>
  </si>
  <si>
    <t>Marine Life Science &amp; Technology</t>
  </si>
  <si>
    <t>2662-1746</t>
  </si>
  <si>
    <t>Marine Systems &amp; Ocean Technology</t>
  </si>
  <si>
    <t>1679-396X</t>
  </si>
  <si>
    <t>2199-4749</t>
  </si>
  <si>
    <t>Maritime Economics and Logistics</t>
  </si>
  <si>
    <t>1479-2931</t>
  </si>
  <si>
    <t>1479-294X</t>
  </si>
  <si>
    <t>Maritime Studies</t>
  </si>
  <si>
    <t>1872-7859</t>
  </si>
  <si>
    <t>2212-9790</t>
  </si>
  <si>
    <t>Marketing Letters</t>
  </si>
  <si>
    <t>0923-0645</t>
  </si>
  <si>
    <t>1573-059X</t>
  </si>
  <si>
    <t>Materials and Structures</t>
  </si>
  <si>
    <t>1359-5997</t>
  </si>
  <si>
    <t>1871-6873</t>
  </si>
  <si>
    <t>Materials Circular Economy</t>
  </si>
  <si>
    <t>2524-8146</t>
  </si>
  <si>
    <t>2524-8154</t>
  </si>
  <si>
    <t>1068-820X</t>
  </si>
  <si>
    <t>1573-885X</t>
  </si>
  <si>
    <t>Materials Theory</t>
  </si>
  <si>
    <t>2509-8012</t>
  </si>
  <si>
    <t>Maternal and Child Health Journal</t>
  </si>
  <si>
    <t>1092-7875</t>
  </si>
  <si>
    <t>1573-6628</t>
  </si>
  <si>
    <t>Maternal Health, Neonatology and Perinatology</t>
  </si>
  <si>
    <t>2054-958X</t>
  </si>
  <si>
    <t>Mathematical Geosciences</t>
  </si>
  <si>
    <t>1874-8961</t>
  </si>
  <si>
    <t>1874-8953</t>
  </si>
  <si>
    <t>Mathematical Methods of Operations Research</t>
  </si>
  <si>
    <t>1432-2994</t>
  </si>
  <si>
    <t>1432-5217</t>
  </si>
  <si>
    <t>Mathematical Methods of Statistics</t>
  </si>
  <si>
    <t>1066-5307</t>
  </si>
  <si>
    <t>1934-8045</t>
  </si>
  <si>
    <t>Mathematical Models and Computer Simulations</t>
  </si>
  <si>
    <t>2070-0482</t>
  </si>
  <si>
    <t>2070-0490</t>
  </si>
  <si>
    <t>Mathematical Notes</t>
  </si>
  <si>
    <t>0001-4346</t>
  </si>
  <si>
    <t>1573-8876</t>
  </si>
  <si>
    <t>Mathematical Physics, Analysis and Geometry</t>
  </si>
  <si>
    <t>1572-9656</t>
  </si>
  <si>
    <t>Mathematical Programming</t>
  </si>
  <si>
    <t>0025-5610</t>
  </si>
  <si>
    <t>1436-4646</t>
  </si>
  <si>
    <t>Mathematical Programming Computation</t>
  </si>
  <si>
    <t>1867-2949</t>
  </si>
  <si>
    <t>1867-2957</t>
  </si>
  <si>
    <t>Mathematical Sciences</t>
  </si>
  <si>
    <t>2251-7456</t>
  </si>
  <si>
    <t>Mathematics and Financial Economics</t>
  </si>
  <si>
    <t>1862-9679</t>
  </si>
  <si>
    <t>1862-9660</t>
  </si>
  <si>
    <t>Mathematics Education Research Journal</t>
  </si>
  <si>
    <t>1033-2170</t>
  </si>
  <si>
    <t>2211-050X</t>
  </si>
  <si>
    <t>Mathematics in Computer Science</t>
  </si>
  <si>
    <t>1661-8270</t>
  </si>
  <si>
    <t>1661-8289</t>
  </si>
  <si>
    <t>Mathematics of Control, Signals, and Systems</t>
  </si>
  <si>
    <t>0932-4194</t>
  </si>
  <si>
    <t>1435-568X</t>
  </si>
  <si>
    <t>Mathematische Annalen</t>
  </si>
  <si>
    <t>0025-5831</t>
  </si>
  <si>
    <t>1432-1807</t>
  </si>
  <si>
    <t>Mathematische Semesterberichte</t>
  </si>
  <si>
    <t>0720-728X</t>
  </si>
  <si>
    <t>1432-1815</t>
  </si>
  <si>
    <t>Mathematische Zeitschrift</t>
  </si>
  <si>
    <t>0025-5874</t>
  </si>
  <si>
    <t>1432-1823</t>
  </si>
  <si>
    <t>Maxillofacial Plastic and Reconstructive Surgery</t>
  </si>
  <si>
    <t>2288-8586</t>
  </si>
  <si>
    <t>Measurement Instruments for the Social Sciences</t>
  </si>
  <si>
    <t>2523-8930</t>
  </si>
  <si>
    <t>Measurement Techniques</t>
  </si>
  <si>
    <t>0543-1972</t>
  </si>
  <si>
    <t>1573-8906</t>
  </si>
  <si>
    <t>Meccanica</t>
  </si>
  <si>
    <t>0025-6455</t>
  </si>
  <si>
    <t>1572-9648</t>
  </si>
  <si>
    <t>Mechanics of Advanced Materials and Modern Processes</t>
  </si>
  <si>
    <t>2198-7874</t>
  </si>
  <si>
    <t>Mechanics of Composite Materials</t>
  </si>
  <si>
    <t>0191-5665</t>
  </si>
  <si>
    <t>1573-8922</t>
  </si>
  <si>
    <t>Mechanics Of Soft Materials</t>
  </si>
  <si>
    <t>2524-5600</t>
  </si>
  <si>
    <t>2524-5619</t>
  </si>
  <si>
    <t>Mechanics of Solids</t>
  </si>
  <si>
    <t>0025-6544</t>
  </si>
  <si>
    <t>1934-7936</t>
  </si>
  <si>
    <t>Mechanics of Time-Dependent Materials</t>
  </si>
  <si>
    <t>1385-2000</t>
  </si>
  <si>
    <t>1573-2738</t>
  </si>
  <si>
    <t>Medical and Biological Engineering and Computing</t>
  </si>
  <si>
    <t>0140-0118</t>
  </si>
  <si>
    <t>1741-0444</t>
  </si>
  <si>
    <t>Medical Microbiology and Immunology</t>
  </si>
  <si>
    <t>0300-8584</t>
  </si>
  <si>
    <t>1432-1831</t>
  </si>
  <si>
    <t>Medical Molecular Morphology</t>
  </si>
  <si>
    <t>1860-1480</t>
  </si>
  <si>
    <t>1860-1499</t>
  </si>
  <si>
    <t>Medical Oncology</t>
  </si>
  <si>
    <t>1559-131X</t>
  </si>
  <si>
    <t>Medical Science Educator</t>
  </si>
  <si>
    <t>2156-8650</t>
  </si>
  <si>
    <t>Medicinal Chemistry Research</t>
  </si>
  <si>
    <t>1054-2523</t>
  </si>
  <si>
    <t>1554-8120</t>
  </si>
  <si>
    <t>Medicine, Health Care and Philosophy</t>
  </si>
  <si>
    <t>1386-7423</t>
  </si>
  <si>
    <t>1572-8633</t>
  </si>
  <si>
    <t>Mediterranean Geoscience Reviews</t>
  </si>
  <si>
    <t>2661-863X</t>
  </si>
  <si>
    <t>2661-8648</t>
  </si>
  <si>
    <t>Mediterranean Journal of Mathematics</t>
  </si>
  <si>
    <t>1660-5446</t>
  </si>
  <si>
    <t>1660-5454</t>
  </si>
  <si>
    <t>Medizinische Genetik</t>
  </si>
  <si>
    <t>0936-5931</t>
  </si>
  <si>
    <t>1863-5490</t>
  </si>
  <si>
    <t>Medizinische Klinik - Intensivmedizin und Notfallmedizin</t>
  </si>
  <si>
    <t>2193-6218</t>
  </si>
  <si>
    <t>2193-6226</t>
  </si>
  <si>
    <t>MedR - Medizinrecht</t>
  </si>
  <si>
    <t>0723-8886</t>
  </si>
  <si>
    <t>1433-8629</t>
  </si>
  <si>
    <t>Membranes and Membrane Technologies</t>
  </si>
  <si>
    <t>2517-7516</t>
  </si>
  <si>
    <t>2517-7524</t>
  </si>
  <si>
    <t>Memetic Computing</t>
  </si>
  <si>
    <t>1865-9292</t>
  </si>
  <si>
    <t>memo - Magazine of European Medical Oncology</t>
  </si>
  <si>
    <t>1865-5041</t>
  </si>
  <si>
    <t>1865-5076</t>
  </si>
  <si>
    <t>Memory and Cognition</t>
  </si>
  <si>
    <t>0090-502X</t>
  </si>
  <si>
    <t>1532-5946</t>
  </si>
  <si>
    <t>Metabolic Brain Disease</t>
  </si>
  <si>
    <t>0885-7490</t>
  </si>
  <si>
    <t>1573-7365</t>
  </si>
  <si>
    <t>Metabolomics</t>
  </si>
  <si>
    <t>1573-3890</t>
  </si>
  <si>
    <t>Metacognition and Learning</t>
  </si>
  <si>
    <t>1556-1623</t>
  </si>
  <si>
    <t>1556-1631</t>
  </si>
  <si>
    <t>Metal Science and Heat Treatment</t>
  </si>
  <si>
    <t>0026-0673</t>
  </si>
  <si>
    <t>1573-8973</t>
  </si>
  <si>
    <t>Metallography, Microstructure, and Analysis</t>
  </si>
  <si>
    <t>2192-9262</t>
  </si>
  <si>
    <t>2192-9270</t>
  </si>
  <si>
    <t>Metallurgical and Materials Transactions A</t>
  </si>
  <si>
    <t>1073-5623</t>
  </si>
  <si>
    <t>1543-1940</t>
  </si>
  <si>
    <t>Metallurgical and Materials Transactions B</t>
  </si>
  <si>
    <t>1073-5615</t>
  </si>
  <si>
    <t>1543-1916</t>
  </si>
  <si>
    <t>Metallurgist</t>
  </si>
  <si>
    <t>0026-0894</t>
  </si>
  <si>
    <t>1573-8892</t>
  </si>
  <si>
    <t>Metals and Materials International</t>
  </si>
  <si>
    <t>1598-9623</t>
  </si>
  <si>
    <t>2005-4149</t>
  </si>
  <si>
    <t>Metascience</t>
  </si>
  <si>
    <t>0815-0796</t>
  </si>
  <si>
    <t>1467-9981</t>
  </si>
  <si>
    <t>Meteorology and Atmospheric Physics</t>
  </si>
  <si>
    <t>0177-7971</t>
  </si>
  <si>
    <t>1436-5065</t>
  </si>
  <si>
    <t>Methodology and Computing in Applied Probability</t>
  </si>
  <si>
    <t>1387-5841</t>
  </si>
  <si>
    <t>1573-7713</t>
  </si>
  <si>
    <t>Metrika</t>
  </si>
  <si>
    <t>0026-1335</t>
  </si>
  <si>
    <t>1435-926X</t>
  </si>
  <si>
    <t>Metron</t>
  </si>
  <si>
    <t>0026-1424</t>
  </si>
  <si>
    <t>2281-695X</t>
  </si>
  <si>
    <t>Microbial Cell Factories</t>
  </si>
  <si>
    <t>1475-2859</t>
  </si>
  <si>
    <t>Microbial Ecology</t>
  </si>
  <si>
    <t>0095-3628</t>
  </si>
  <si>
    <t>1432-184X</t>
  </si>
  <si>
    <t>0026-2617</t>
  </si>
  <si>
    <t>1608-3237</t>
  </si>
  <si>
    <t>Microbiome</t>
  </si>
  <si>
    <t>2049-2618</t>
  </si>
  <si>
    <t>Microchimica Acta</t>
  </si>
  <si>
    <t>0026-3672</t>
  </si>
  <si>
    <t>1436-5073</t>
  </si>
  <si>
    <t>Microfluidics and Nanofluidics</t>
  </si>
  <si>
    <t>1613-4982</t>
  </si>
  <si>
    <t>1613-4990</t>
  </si>
  <si>
    <t>Microgravity Science and Technology</t>
  </si>
  <si>
    <t>0938-0108</t>
  </si>
  <si>
    <t>1875-0494</t>
  </si>
  <si>
    <t>Microsystem Technologies</t>
  </si>
  <si>
    <t>0946-7076</t>
  </si>
  <si>
    <t>1432-1858</t>
  </si>
  <si>
    <t>Microsystems and Nanoengineering</t>
  </si>
  <si>
    <t>2055-7434</t>
  </si>
  <si>
    <t>Milan Journal of Mathematics</t>
  </si>
  <si>
    <t>1424-9286</t>
  </si>
  <si>
    <t>1424-9294</t>
  </si>
  <si>
    <t>Mind and Society</t>
  </si>
  <si>
    <t>1593-7879</t>
  </si>
  <si>
    <t>1860-1839</t>
  </si>
  <si>
    <t>Mindfulness</t>
  </si>
  <si>
    <t>1868-8527</t>
  </si>
  <si>
    <t>1868-8535</t>
  </si>
  <si>
    <t>Minds and Machines</t>
  </si>
  <si>
    <t>0924-6495</t>
  </si>
  <si>
    <t>1572-8641</t>
  </si>
  <si>
    <t>Mine Water and the Environment</t>
  </si>
  <si>
    <t>1025-9112</t>
  </si>
  <si>
    <t>1616-1068</t>
  </si>
  <si>
    <t>Mineral Economics</t>
  </si>
  <si>
    <t>2191-2203</t>
  </si>
  <si>
    <t>2191-2211</t>
  </si>
  <si>
    <t>Mineralium Deposita</t>
  </si>
  <si>
    <t>0026-4598</t>
  </si>
  <si>
    <t>1432-1866</t>
  </si>
  <si>
    <t>Mineralogy and Petrology</t>
  </si>
  <si>
    <t>0930-0708</t>
  </si>
  <si>
    <t>1438-1168</t>
  </si>
  <si>
    <t>Minerva - A Review of Science, Learning and Policy</t>
  </si>
  <si>
    <t>0026-4695</t>
  </si>
  <si>
    <t>1573-1871</t>
  </si>
  <si>
    <t>Mining, Metallurgy and Exploration</t>
  </si>
  <si>
    <t>2524-3462</t>
  </si>
  <si>
    <t>2524-3470</t>
  </si>
  <si>
    <t>Mitigation and Adaptation Strategies for Global Change</t>
  </si>
  <si>
    <t>1381-2386</t>
  </si>
  <si>
    <t>1573-1596</t>
  </si>
  <si>
    <t>MMW - Fortschritte der Medizin</t>
  </si>
  <si>
    <t>1438-3276</t>
  </si>
  <si>
    <t>1613-3560</t>
  </si>
  <si>
    <t>Mobile DNA</t>
  </si>
  <si>
    <t>1759-8753</t>
  </si>
  <si>
    <t>Mobile Networks and Applications</t>
  </si>
  <si>
    <t>1383-469X</t>
  </si>
  <si>
    <t>1572-8153</t>
  </si>
  <si>
    <t>Modeling Earth Systems and Environment</t>
  </si>
  <si>
    <t>2363-6211</t>
  </si>
  <si>
    <t>Molecular and Cellular Biochemistry</t>
  </si>
  <si>
    <t>0300-8177</t>
  </si>
  <si>
    <t>1573-4919</t>
  </si>
  <si>
    <t>Molecular and Cellular Pediatrics</t>
  </si>
  <si>
    <t>2194-7791</t>
  </si>
  <si>
    <t>Molecular and Cellular Toxicology</t>
  </si>
  <si>
    <t>The Korean Society of Toxicogenomics and Toxicoproteomics, co-published with Springer</t>
  </si>
  <si>
    <t>1738-642X</t>
  </si>
  <si>
    <t>2092-8467</t>
  </si>
  <si>
    <t>Molecular Autism</t>
  </si>
  <si>
    <t>2040-2392</t>
  </si>
  <si>
    <t>Molecular Biology</t>
  </si>
  <si>
    <t>0026-8933</t>
  </si>
  <si>
    <t>1608-3245</t>
  </si>
  <si>
    <t>Molecular Biology Reports</t>
  </si>
  <si>
    <t>1573-4978</t>
  </si>
  <si>
    <t>Molecular Biotechnology</t>
  </si>
  <si>
    <t>1559-0305</t>
  </si>
  <si>
    <t>Molecular Brain</t>
  </si>
  <si>
    <t>1756-6606</t>
  </si>
  <si>
    <t>Molecular Breeding</t>
  </si>
  <si>
    <t>1380-3743</t>
  </si>
  <si>
    <t>1572-9788</t>
  </si>
  <si>
    <t>Molecular Cancer</t>
  </si>
  <si>
    <t>1476-4598</t>
  </si>
  <si>
    <t>Molecular Cytogenetics</t>
  </si>
  <si>
    <t>1755-8166</t>
  </si>
  <si>
    <t>Molecular Diagnosis and Therapy</t>
  </si>
  <si>
    <t>1177-1062</t>
  </si>
  <si>
    <t>1179-2000</t>
  </si>
  <si>
    <t>Molecular Diversity</t>
  </si>
  <si>
    <t>1573-501X</t>
  </si>
  <si>
    <t>Molecular Genetics and Genomics</t>
  </si>
  <si>
    <t>1617-4615</t>
  </si>
  <si>
    <t>1617-4623</t>
  </si>
  <si>
    <t>Molecular Genetics, Microbiology and Virology</t>
  </si>
  <si>
    <t>0891-4168</t>
  </si>
  <si>
    <t>1934-841X</t>
  </si>
  <si>
    <t>Molecular Imaging and Biology</t>
  </si>
  <si>
    <t>1536-1632</t>
  </si>
  <si>
    <t>1860-2002</t>
  </si>
  <si>
    <t>Molecular Medicine</t>
  </si>
  <si>
    <t>1528-3658</t>
  </si>
  <si>
    <t>Molecular Neurobiology</t>
  </si>
  <si>
    <t>0893-7648</t>
  </si>
  <si>
    <t>1559-1182</t>
  </si>
  <si>
    <t>Molecular Neurodegeneration</t>
  </si>
  <si>
    <t>1750-1326</t>
  </si>
  <si>
    <t>Monash bioethics review</t>
  </si>
  <si>
    <t>1321-2753</t>
  </si>
  <si>
    <t>1836-6716</t>
  </si>
  <si>
    <t>Monatshefte für Chemie / Chemical Monthly</t>
  </si>
  <si>
    <t>0026-9247</t>
  </si>
  <si>
    <t>1434-4475</t>
  </si>
  <si>
    <t>Monatshefte für Mathematik</t>
  </si>
  <si>
    <t>0026-9255</t>
  </si>
  <si>
    <t>1436-5081</t>
  </si>
  <si>
    <t>Monatsschrift Kinderheilkunde</t>
  </si>
  <si>
    <t>0026-9298</t>
  </si>
  <si>
    <t>1433-0474</t>
  </si>
  <si>
    <t>Morphology</t>
  </si>
  <si>
    <t>1871-5621</t>
  </si>
  <si>
    <t>1871-5656</t>
  </si>
  <si>
    <t>Moscow University Biological Sciences Bulletin</t>
  </si>
  <si>
    <t>0096-3925</t>
  </si>
  <si>
    <t>1934-791X</t>
  </si>
  <si>
    <t>Moscow University Chemistry Bulletin</t>
  </si>
  <si>
    <t>0027-1314</t>
  </si>
  <si>
    <t>1935-0260</t>
  </si>
  <si>
    <t>Moscow University Computational Mathematics and Cybernetics</t>
  </si>
  <si>
    <t>0278-6419</t>
  </si>
  <si>
    <t>1934-8428</t>
  </si>
  <si>
    <t>Moscow University Geology Bulletin</t>
  </si>
  <si>
    <t>0145-8752</t>
  </si>
  <si>
    <t>1934-8436</t>
  </si>
  <si>
    <t>Moscow University Mathematics Bulletin</t>
  </si>
  <si>
    <t>0027-1322</t>
  </si>
  <si>
    <t>1934-8444</t>
  </si>
  <si>
    <t>Moscow University Mechanics Bulletin</t>
  </si>
  <si>
    <t>0027-1330</t>
  </si>
  <si>
    <t>1934-8452</t>
  </si>
  <si>
    <t>Moscow University Physics Bulletin</t>
  </si>
  <si>
    <t>0027-1349</t>
  </si>
  <si>
    <t>1934-8460</t>
  </si>
  <si>
    <t>Moscow University Soil Science Bulletin</t>
  </si>
  <si>
    <t>0147-6874</t>
  </si>
  <si>
    <t>1934-7928</t>
  </si>
  <si>
    <t>Motivation and Emotion</t>
  </si>
  <si>
    <t>0146-7239</t>
  </si>
  <si>
    <t>1573-6644</t>
  </si>
  <si>
    <t>Movement Ecology</t>
  </si>
  <si>
    <t>2051-3933</t>
  </si>
  <si>
    <t>Mucosal Immunology</t>
  </si>
  <si>
    <t>1933-0219</t>
  </si>
  <si>
    <t>1935-3456</t>
  </si>
  <si>
    <t>Multibody System Dynamics</t>
  </si>
  <si>
    <t>1384-5640</t>
  </si>
  <si>
    <t>1573-272X</t>
  </si>
  <si>
    <t>Multidimensional Systems and Signal Processing</t>
  </si>
  <si>
    <t>0923-6082</t>
  </si>
  <si>
    <t>1573-0824</t>
  </si>
  <si>
    <t>Multimedia Systems</t>
  </si>
  <si>
    <t>0942-4962</t>
  </si>
  <si>
    <t>1432-1882</t>
  </si>
  <si>
    <t>Multimedia Tools and Applications</t>
  </si>
  <si>
    <t>1380-7501</t>
  </si>
  <si>
    <t>1573-7721</t>
  </si>
  <si>
    <t>Multiscale and Multidisciplinary Modeling, Experiments and Design</t>
  </si>
  <si>
    <t>2520-8160</t>
  </si>
  <si>
    <t>2520-8179</t>
  </si>
  <si>
    <t>Multiscale Science and Engineering</t>
  </si>
  <si>
    <t>2524-4515</t>
  </si>
  <si>
    <t>2524-4523</t>
  </si>
  <si>
    <t>Musculoskeletal Surgery</t>
  </si>
  <si>
    <t>2035-5114</t>
  </si>
  <si>
    <t>Mycological Progress</t>
  </si>
  <si>
    <t>1861-8952</t>
  </si>
  <si>
    <t>Mycopathologia</t>
  </si>
  <si>
    <t>0301-486X</t>
  </si>
  <si>
    <t>1573-0832</t>
  </si>
  <si>
    <t>Mycorrhiza</t>
  </si>
  <si>
    <t>0940-6360</t>
  </si>
  <si>
    <t>1432-1890</t>
  </si>
  <si>
    <t>Mycotoxin Research</t>
  </si>
  <si>
    <t>0178-7888</t>
  </si>
  <si>
    <t>1867-1632</t>
  </si>
  <si>
    <t>NachhaltigkeitsManagementForum | Sustainability Management Forum</t>
  </si>
  <si>
    <t>2522-5987</t>
  </si>
  <si>
    <t>2522-5995</t>
  </si>
  <si>
    <t>Nano Research</t>
  </si>
  <si>
    <t>1998-0124</t>
  </si>
  <si>
    <t>1998-0000</t>
  </si>
  <si>
    <t>NanoEthics</t>
  </si>
  <si>
    <t>1871-4757</t>
  </si>
  <si>
    <t>1871-4765</t>
  </si>
  <si>
    <t>Nanomanufacturing and Metrology</t>
  </si>
  <si>
    <t>International Society for Nanomanufacturing and Tianjin University, co-published with Springer</t>
  </si>
  <si>
    <t>2520-811X</t>
  </si>
  <si>
    <t>2520-8128</t>
  </si>
  <si>
    <t>Nanoscale Research Letters</t>
  </si>
  <si>
    <t>1556-276X</t>
  </si>
  <si>
    <t>Nanotechnologies in Russia</t>
  </si>
  <si>
    <t>1995-0780</t>
  </si>
  <si>
    <t>1995-0799</t>
  </si>
  <si>
    <t>Nanotechnology for Environmental Engineering</t>
  </si>
  <si>
    <t>2365-6379</t>
  </si>
  <si>
    <t>2365-6387</t>
  </si>
  <si>
    <t>National Academy Science Letters</t>
  </si>
  <si>
    <t>Science, Humanities and Social Sciences, multidisciplinary</t>
  </si>
  <si>
    <t>0250-541X</t>
  </si>
  <si>
    <t>2250-1754</t>
  </si>
  <si>
    <t>Natur und Recht</t>
  </si>
  <si>
    <t>0172-1631</t>
  </si>
  <si>
    <t>1439-0515</t>
  </si>
  <si>
    <t>Natural Computing</t>
  </si>
  <si>
    <t>1572-9796</t>
  </si>
  <si>
    <t>Natural Hazards</t>
  </si>
  <si>
    <t>0921-030X</t>
  </si>
  <si>
    <t>1573-0840</t>
  </si>
  <si>
    <t>Natural Language and Linguistic Theory</t>
  </si>
  <si>
    <t>0167-806X</t>
  </si>
  <si>
    <t>1573-0859</t>
  </si>
  <si>
    <t>Natural Language Semantics</t>
  </si>
  <si>
    <t>0925-854X</t>
  </si>
  <si>
    <t>1572-865X</t>
  </si>
  <si>
    <t>Natural Resources Research</t>
  </si>
  <si>
    <t>1520-7439</t>
  </si>
  <si>
    <t>1573-8981</t>
  </si>
  <si>
    <t>Nature Communications</t>
  </si>
  <si>
    <t>2041-1723</t>
  </si>
  <si>
    <t>Naunyn-Schmiedeberg's Archives of Pharmacology</t>
  </si>
  <si>
    <t>0028-1298</t>
  </si>
  <si>
    <t>1432-1912</t>
  </si>
  <si>
    <t>Neohelicon</t>
  </si>
  <si>
    <t>0324-4652</t>
  </si>
  <si>
    <t>1588-2810</t>
  </si>
  <si>
    <t>Neophilologus</t>
  </si>
  <si>
    <t>0028-2677</t>
  </si>
  <si>
    <t>1572-8668</t>
  </si>
  <si>
    <t>Neotropical Entomology</t>
  </si>
  <si>
    <t>1519-566X</t>
  </si>
  <si>
    <t>1678-8052</t>
  </si>
  <si>
    <t>Netherlands International Law Review</t>
  </si>
  <si>
    <t>0165-070X</t>
  </si>
  <si>
    <t>1741-6191</t>
  </si>
  <si>
    <t>NETNOMICS :: Economic Research and Electronic Networking</t>
  </si>
  <si>
    <t>1385-9587</t>
  </si>
  <si>
    <t>1573-7071</t>
  </si>
  <si>
    <t>Network Modeling Analysis in Health Informatics and Bioinformatics</t>
  </si>
  <si>
    <t>2192-6670</t>
  </si>
  <si>
    <t>Networks and Spatial Economics</t>
  </si>
  <si>
    <t>1566-113X</t>
  </si>
  <si>
    <t>1572-9427</t>
  </si>
  <si>
    <t>Neue Politische Literatur</t>
  </si>
  <si>
    <t>0028-3320</t>
  </si>
  <si>
    <t>2197-6082</t>
  </si>
  <si>
    <t>Neural Computing and Applications</t>
  </si>
  <si>
    <t>0941-0643</t>
  </si>
  <si>
    <t>1433-3058</t>
  </si>
  <si>
    <t>Neural Development</t>
  </si>
  <si>
    <t>1749-8104</t>
  </si>
  <si>
    <t>Neural Processing Letters</t>
  </si>
  <si>
    <t>1370-4621</t>
  </si>
  <si>
    <t>1573-773X</t>
  </si>
  <si>
    <t>Neurochemical Journal</t>
  </si>
  <si>
    <t>1819-7124</t>
  </si>
  <si>
    <t>1819-7132</t>
  </si>
  <si>
    <t>Neurochemical Research</t>
  </si>
  <si>
    <t>0364-3190</t>
  </si>
  <si>
    <t>1573-6903</t>
  </si>
  <si>
    <t>NeuroCommons</t>
  </si>
  <si>
    <t>2524-4159</t>
  </si>
  <si>
    <t>Neurocritical Care</t>
  </si>
  <si>
    <t>1541-6933</t>
  </si>
  <si>
    <t>1556-0961</t>
  </si>
  <si>
    <t>Neuroethics</t>
  </si>
  <si>
    <t>1874-5504</t>
  </si>
  <si>
    <t>neurogenetics</t>
  </si>
  <si>
    <t>1364-6745</t>
  </si>
  <si>
    <t>1364-6753</t>
  </si>
  <si>
    <t>NeuroInformatics</t>
  </si>
  <si>
    <t>1539-2791</t>
  </si>
  <si>
    <t>1559-0089</t>
  </si>
  <si>
    <t>Neurological Sciences</t>
  </si>
  <si>
    <t>1590-3478</t>
  </si>
  <si>
    <t>NeuroMolecular Medicine</t>
  </si>
  <si>
    <t>1535-1084</t>
  </si>
  <si>
    <t>1559-1174</t>
  </si>
  <si>
    <t>Neurophysiology</t>
  </si>
  <si>
    <t>0090-2977</t>
  </si>
  <si>
    <t>1573-9007</t>
  </si>
  <si>
    <t>Neuropsychiatrie</t>
  </si>
  <si>
    <t>0948-6259</t>
  </si>
  <si>
    <t>2194-1327</t>
  </si>
  <si>
    <t>Neuropsychology Review</t>
  </si>
  <si>
    <t>1040-7308</t>
  </si>
  <si>
    <t>1573-6660</t>
  </si>
  <si>
    <t>Neuroradiology</t>
  </si>
  <si>
    <t>0028-3940</t>
  </si>
  <si>
    <t>1432-1920</t>
  </si>
  <si>
    <t>Neuroscience and Behavioral Physiology</t>
  </si>
  <si>
    <t>0097-0549</t>
  </si>
  <si>
    <t>1573-899X</t>
  </si>
  <si>
    <t>Neuroscience Bulletin</t>
  </si>
  <si>
    <t>Shanghai Institutes for Biological Sciences, Chinese Academy of Sciences, co-published with Springer</t>
  </si>
  <si>
    <t>1673-7067</t>
  </si>
  <si>
    <t>1995-8218</t>
  </si>
  <si>
    <t>Neurosurgical Review</t>
  </si>
  <si>
    <t>1437-2320</t>
  </si>
  <si>
    <t>Neurotherapeutics</t>
  </si>
  <si>
    <t>1878-7479</t>
  </si>
  <si>
    <t>Neurotoxicity Research</t>
  </si>
  <si>
    <t>1029-8428</t>
  </si>
  <si>
    <t>1476-3524</t>
  </si>
  <si>
    <t>New Forests</t>
  </si>
  <si>
    <t>0169-4286</t>
  </si>
  <si>
    <t>1573-5095</t>
  </si>
  <si>
    <t>New Generation Computing</t>
  </si>
  <si>
    <t>Ohmsha, co-published with Springer</t>
  </si>
  <si>
    <t>0288-3635</t>
  </si>
  <si>
    <t>1882-7055</t>
  </si>
  <si>
    <t>New Zealand Journal of Educational Studies</t>
  </si>
  <si>
    <t>0028-8276</t>
  </si>
  <si>
    <t>2199-4714</t>
  </si>
  <si>
    <t>Nexus Network Journal</t>
  </si>
  <si>
    <t>1590-5896</t>
  </si>
  <si>
    <t>1522-4600</t>
  </si>
  <si>
    <t>Nonlinear Differential Equations and Applications</t>
  </si>
  <si>
    <t>1021-9722</t>
  </si>
  <si>
    <t>1420-9004</t>
  </si>
  <si>
    <t>Nonlinear Dynamics</t>
  </si>
  <si>
    <t>0924-090X</t>
  </si>
  <si>
    <t>1573-269X</t>
  </si>
  <si>
    <t>Notfall und Rettungsmedizin</t>
  </si>
  <si>
    <t>1434-6222</t>
  </si>
  <si>
    <t>1436-0578</t>
  </si>
  <si>
    <t>NPG Asia Materials</t>
  </si>
  <si>
    <t>1884-4057</t>
  </si>
  <si>
    <t>npj 2D Materials and Applications</t>
  </si>
  <si>
    <t>2397-7132</t>
  </si>
  <si>
    <t>npj Aging and Mechanisms of Disease</t>
  </si>
  <si>
    <t>2056-3973</t>
  </si>
  <si>
    <t>npj Biofilms and Microbiomes</t>
  </si>
  <si>
    <t>2055-5008</t>
  </si>
  <si>
    <t>npj Breast Cancer</t>
  </si>
  <si>
    <t>2374-4677</t>
  </si>
  <si>
    <t>npj Clean Water</t>
  </si>
  <si>
    <t>2059-7037</t>
  </si>
  <si>
    <t>npj Climate and Atmospheric Science</t>
  </si>
  <si>
    <t>2397-3722</t>
  </si>
  <si>
    <t>npj Computational Materials</t>
  </si>
  <si>
    <t>2057-3960</t>
  </si>
  <si>
    <t>npj Digital Medicine</t>
  </si>
  <si>
    <t>2398-6352</t>
  </si>
  <si>
    <t>npj Flexible Electronics</t>
  </si>
  <si>
    <t>2397-4621</t>
  </si>
  <si>
    <t>npj Genomic Medicine</t>
  </si>
  <si>
    <t>2056-7944</t>
  </si>
  <si>
    <t>npj Materials Degradation</t>
  </si>
  <si>
    <t>2397-2106</t>
  </si>
  <si>
    <t>npj Microgravity</t>
  </si>
  <si>
    <t>2373-8065</t>
  </si>
  <si>
    <t>npj Parkinson's disease</t>
  </si>
  <si>
    <t>2373-8057</t>
  </si>
  <si>
    <t>npj Precision Oncology</t>
  </si>
  <si>
    <t>2397-768X</t>
  </si>
  <si>
    <t>npj Primary Care Respiratory Medicine</t>
  </si>
  <si>
    <t>2055-1010</t>
  </si>
  <si>
    <t>npj Quantum Information</t>
  </si>
  <si>
    <t>2056-6387</t>
  </si>
  <si>
    <t>npj Quantum Materials</t>
  </si>
  <si>
    <t>2397-4648</t>
  </si>
  <si>
    <t>npj Regenerative Medicine</t>
  </si>
  <si>
    <t>2057-3995</t>
  </si>
  <si>
    <t>npj Schizophrenia</t>
  </si>
  <si>
    <t>2334-265X</t>
  </si>
  <si>
    <t>npj Science of Food</t>
  </si>
  <si>
    <t>2396-8370</t>
  </si>
  <si>
    <t>npj Science of Learning</t>
  </si>
  <si>
    <t>2056-7936</t>
  </si>
  <si>
    <t>npj Sustainable Oceans</t>
  </si>
  <si>
    <t>2524-759X</t>
  </si>
  <si>
    <t>npj Systems Biology and Applications</t>
  </si>
  <si>
    <t>2056-7189</t>
  </si>
  <si>
    <t>npj Urban Sustainability</t>
  </si>
  <si>
    <t>2661-8001</t>
  </si>
  <si>
    <t>npj Vaccines</t>
  </si>
  <si>
    <t>2059-0105</t>
  </si>
  <si>
    <t>NTM Zeitschrift für Geschichte der Wissenschaften, Technik und Medizin</t>
  </si>
  <si>
    <t>0036-6978</t>
  </si>
  <si>
    <t>1420-9144</t>
  </si>
  <si>
    <t>Nuclear Medicine and Molecular Imaging</t>
  </si>
  <si>
    <t>1869-3474</t>
  </si>
  <si>
    <t>1869-3482</t>
  </si>
  <si>
    <t>Nuclear Science and Techniques</t>
  </si>
  <si>
    <t>1001-8042</t>
  </si>
  <si>
    <t>2210-3147</t>
  </si>
  <si>
    <t>Numerical Algorithms</t>
  </si>
  <si>
    <t>1017-1398</t>
  </si>
  <si>
    <t>1572-9265</t>
  </si>
  <si>
    <t>Numerical Analysis and Applications</t>
  </si>
  <si>
    <t>1995-4239</t>
  </si>
  <si>
    <t>1995-4247</t>
  </si>
  <si>
    <t>Numerische Mathematik</t>
  </si>
  <si>
    <t>0029-599X</t>
  </si>
  <si>
    <t>0945-3245</t>
  </si>
  <si>
    <t>Nutrient Cycling in Agroecosystems</t>
  </si>
  <si>
    <t>1385-1314</t>
  </si>
  <si>
    <t>1573-0867</t>
  </si>
  <si>
    <t>Nutrire</t>
  </si>
  <si>
    <t>2316-7874</t>
  </si>
  <si>
    <t>Nutrition and Diabetes</t>
  </si>
  <si>
    <t>2044-4052</t>
  </si>
  <si>
    <t>Nutrition and Metabolism</t>
  </si>
  <si>
    <t>1743-7075</t>
  </si>
  <si>
    <t>Nutrition Journal</t>
  </si>
  <si>
    <t>1475-2891</t>
  </si>
  <si>
    <t>Obere Extremität</t>
  </si>
  <si>
    <t>1862-6599</t>
  </si>
  <si>
    <t>1862-6602</t>
  </si>
  <si>
    <t>Obesity Surgery</t>
  </si>
  <si>
    <t>0960-8923</t>
  </si>
  <si>
    <t>1708-0428</t>
  </si>
  <si>
    <t>Occupational Health Science</t>
  </si>
  <si>
    <t>2367-0134</t>
  </si>
  <si>
    <t>2367-0142</t>
  </si>
  <si>
    <t>Ocean Dynamics</t>
  </si>
  <si>
    <t>1616-7341</t>
  </si>
  <si>
    <t>1616-7228</t>
  </si>
  <si>
    <t>Ocean Science Journal</t>
  </si>
  <si>
    <t>Korea Institute of Ocean Science &amp; Technology and The Korean Society of Oceanography, co-published with Springer</t>
  </si>
  <si>
    <t>1738-5261</t>
  </si>
  <si>
    <t>2005-7172</t>
  </si>
  <si>
    <t>Oceanology</t>
  </si>
  <si>
    <t>0001-4370</t>
  </si>
  <si>
    <t>1531-8508</t>
  </si>
  <si>
    <t>Odontology</t>
  </si>
  <si>
    <t>1618-1247</t>
  </si>
  <si>
    <t>1618-1255</t>
  </si>
  <si>
    <t>Oecologia</t>
  </si>
  <si>
    <t>0029-8549</t>
  </si>
  <si>
    <t>1432-1939</t>
  </si>
  <si>
    <t>Oncogenesis</t>
  </si>
  <si>
    <t>2157-9024</t>
  </si>
  <si>
    <t>One Health Outlook</t>
  </si>
  <si>
    <t>2524-4655</t>
  </si>
  <si>
    <t>Open Economies Review</t>
  </si>
  <si>
    <t>0923-7992</t>
  </si>
  <si>
    <t>1573-708X</t>
  </si>
  <si>
    <t>Open Geospatial Data, Software and Standards</t>
  </si>
  <si>
    <t>2363-7501</t>
  </si>
  <si>
    <t>Operational Research</t>
  </si>
  <si>
    <t>1866-1505</t>
  </si>
  <si>
    <t>Operations Management Research</t>
  </si>
  <si>
    <t>1936-9743</t>
  </si>
  <si>
    <t>Operative Orthopädie und Traumatologie</t>
  </si>
  <si>
    <t>0934-6694</t>
  </si>
  <si>
    <t>1439-0981</t>
  </si>
  <si>
    <t>OPSEARCH</t>
  </si>
  <si>
    <t>0030-3887</t>
  </si>
  <si>
    <t>0975-0320</t>
  </si>
  <si>
    <t>Optical and Quantum Electronics</t>
  </si>
  <si>
    <t>0306-8919</t>
  </si>
  <si>
    <t>1572-817X</t>
  </si>
  <si>
    <t>Optical Memory and Neural Networks</t>
  </si>
  <si>
    <t>1060-992X</t>
  </si>
  <si>
    <t>1934-7898</t>
  </si>
  <si>
    <t>Optical Review</t>
  </si>
  <si>
    <t>1349-9432</t>
  </si>
  <si>
    <t>Optics and Spectroscopy</t>
  </si>
  <si>
    <t>0030-400X</t>
  </si>
  <si>
    <t>1562-6911</t>
  </si>
  <si>
    <t>Optimization and Engineering</t>
  </si>
  <si>
    <t>1389-4420</t>
  </si>
  <si>
    <t>1573-2924</t>
  </si>
  <si>
    <t>Optimization Letters</t>
  </si>
  <si>
    <t>1862-4472</t>
  </si>
  <si>
    <t>1862-4480</t>
  </si>
  <si>
    <t>Optoelectronics Letters</t>
  </si>
  <si>
    <t>Tianjin University of Technology, co-published with Springer</t>
  </si>
  <si>
    <t>1673-1905</t>
  </si>
  <si>
    <t>1993-5013</t>
  </si>
  <si>
    <t>Optoelectronics, Instrumentation and Data Processing</t>
  </si>
  <si>
    <t>8756-6990</t>
  </si>
  <si>
    <t>1934-7944</t>
  </si>
  <si>
    <t>OR Spectrum</t>
  </si>
  <si>
    <t>0171-6468</t>
  </si>
  <si>
    <t>1436-6304</t>
  </si>
  <si>
    <t>Oral and Maxillofacial Surgery</t>
  </si>
  <si>
    <t>1865-1569</t>
  </si>
  <si>
    <t>Oral Radiology</t>
  </si>
  <si>
    <t>0911-6028</t>
  </si>
  <si>
    <t>1613-9674</t>
  </si>
  <si>
    <t>Order</t>
  </si>
  <si>
    <t>0167-8094</t>
  </si>
  <si>
    <t>1572-9273</t>
  </si>
  <si>
    <t>Organic Agriculture</t>
  </si>
  <si>
    <t>1879-4238</t>
  </si>
  <si>
    <t>1879-4246</t>
  </si>
  <si>
    <t>Organisationsberatung, Supervision, Coaching</t>
  </si>
  <si>
    <t>1618-808X</t>
  </si>
  <si>
    <t>1862-2577</t>
  </si>
  <si>
    <t>Organisms Diversity and Evolution</t>
  </si>
  <si>
    <t>1439-6092</t>
  </si>
  <si>
    <t>1618-1077</t>
  </si>
  <si>
    <t>Origins of Life and Evolution of Biospheres (Formerly Origins of Life and Evolution of the Biosphere)</t>
  </si>
  <si>
    <t>0169-6149</t>
  </si>
  <si>
    <t>1573-0875</t>
  </si>
  <si>
    <t>Ornithology Research</t>
  </si>
  <si>
    <t>2662-673X</t>
  </si>
  <si>
    <t>Orphanet Journal of Rare Diseases</t>
  </si>
  <si>
    <t>1750-1172</t>
  </si>
  <si>
    <t>Orthopädie and Rheuma</t>
  </si>
  <si>
    <t>1435-0017</t>
  </si>
  <si>
    <t>2196-5684</t>
  </si>
  <si>
    <t>Osteoporosis International</t>
  </si>
  <si>
    <t>0937-941X</t>
  </si>
  <si>
    <t>1433-2965</t>
  </si>
  <si>
    <t>Österreichische Wasser- und Abfallwirtschaft</t>
  </si>
  <si>
    <t>0945-358X</t>
  </si>
  <si>
    <t>1613-7566</t>
  </si>
  <si>
    <t>Österreichische Zeitschrift für Soziologie</t>
  </si>
  <si>
    <t>1011-0070</t>
  </si>
  <si>
    <t>1862-2585</t>
  </si>
  <si>
    <t>Oxidation of Metals</t>
  </si>
  <si>
    <t>0030-770X</t>
  </si>
  <si>
    <t>1573-4889</t>
  </si>
  <si>
    <t>Paddy and Water Environment</t>
  </si>
  <si>
    <t>1611-2490</t>
  </si>
  <si>
    <t>1611-2504</t>
  </si>
  <si>
    <t>Pädiatrie :: Kinder- und Jugendmedizin hautnah</t>
  </si>
  <si>
    <t>1867-2132</t>
  </si>
  <si>
    <t>2196-6443</t>
  </si>
  <si>
    <t>Pädiatrie und Pädologie</t>
  </si>
  <si>
    <t>0030-9338</t>
  </si>
  <si>
    <t>1613-7558</t>
  </si>
  <si>
    <t>P-Adic Numbers, Ultrametric Analysis, and Applications</t>
  </si>
  <si>
    <t>2070-0466</t>
  </si>
  <si>
    <t>2070-0474</t>
  </si>
  <si>
    <t>Palaeobiodiversity and Palaeoenvironments</t>
  </si>
  <si>
    <t>1867-1594</t>
  </si>
  <si>
    <t>1867-1608</t>
  </si>
  <si>
    <t>Paläontologische Zeitschrift</t>
  </si>
  <si>
    <t>0031-0220</t>
  </si>
  <si>
    <t>1867-6812</t>
  </si>
  <si>
    <t>Paleontological Journal</t>
  </si>
  <si>
    <t>0031-0301</t>
  </si>
  <si>
    <t>1555-6174</t>
  </si>
  <si>
    <t>Palgrave Communications</t>
  </si>
  <si>
    <t>2055-1045</t>
  </si>
  <si>
    <t>Parasites and Vectors</t>
  </si>
  <si>
    <t>1756-3305</t>
  </si>
  <si>
    <t>Parasitology Research</t>
  </si>
  <si>
    <t>0932-0113</t>
  </si>
  <si>
    <t>1432-1955</t>
  </si>
  <si>
    <t>Particle and Fibre Toxicology</t>
  </si>
  <si>
    <t>1743-8977</t>
  </si>
  <si>
    <t>Pastoral Psychology</t>
  </si>
  <si>
    <t>0031-2789</t>
  </si>
  <si>
    <t>1573-6679</t>
  </si>
  <si>
    <t>Pastoralism</t>
  </si>
  <si>
    <t>2041-7136</t>
  </si>
  <si>
    <t>Pathology and Oncology Research</t>
  </si>
  <si>
    <t>1219-4956</t>
  </si>
  <si>
    <t>1532-2807</t>
  </si>
  <si>
    <t>Patient Safety in Surgery</t>
  </si>
  <si>
    <t>1754-9493</t>
  </si>
  <si>
    <t>Pattern Analysis and Applications</t>
  </si>
  <si>
    <t>1433-7541</t>
  </si>
  <si>
    <t>1433-755X</t>
  </si>
  <si>
    <t>Pattern Recognition and Image Analysis</t>
  </si>
  <si>
    <t>1054-6618</t>
  </si>
  <si>
    <t>1555-6212</t>
  </si>
  <si>
    <t>Pediatric Cardiology</t>
  </si>
  <si>
    <t>0172-0643</t>
  </si>
  <si>
    <t>1432-1971</t>
  </si>
  <si>
    <t>Pediatric Drugs</t>
  </si>
  <si>
    <t>1174-5878</t>
  </si>
  <si>
    <t>1179-2019</t>
  </si>
  <si>
    <t>Pediatric Nephrology</t>
  </si>
  <si>
    <t>0931-041X</t>
  </si>
  <si>
    <t>1432-198X</t>
  </si>
  <si>
    <t>Pediatric Radiology</t>
  </si>
  <si>
    <t>0301-0449</t>
  </si>
  <si>
    <t>1432-1998</t>
  </si>
  <si>
    <t>Pediatric Research</t>
  </si>
  <si>
    <t>0031-3998</t>
  </si>
  <si>
    <t>1530-0447</t>
  </si>
  <si>
    <t>Pediatric Rheumatology</t>
  </si>
  <si>
    <t>1546-0096</t>
  </si>
  <si>
    <t>Pediatric Surgery International</t>
  </si>
  <si>
    <t>0179-0358</t>
  </si>
  <si>
    <t>1437-9813</t>
  </si>
  <si>
    <t>Peer-to-Peer Networking and Applications</t>
  </si>
  <si>
    <t>1936-6450</t>
  </si>
  <si>
    <t>Peking Mathematical Journal</t>
  </si>
  <si>
    <t>2096-6075</t>
  </si>
  <si>
    <t>2524-7182</t>
  </si>
  <si>
    <t>Periodica Mathematica Hungarica</t>
  </si>
  <si>
    <t>0031-5303</t>
  </si>
  <si>
    <t>1588-2829</t>
  </si>
  <si>
    <t>Perioperative Medicine</t>
  </si>
  <si>
    <t>2047-0525</t>
  </si>
  <si>
    <t>Personal and Ubiquitous Computing</t>
  </si>
  <si>
    <t>1617-4909</t>
  </si>
  <si>
    <t>1617-4917</t>
  </si>
  <si>
    <t>Petroleum Chemistry</t>
  </si>
  <si>
    <t>0965-5441</t>
  </si>
  <si>
    <t>1555-6239</t>
  </si>
  <si>
    <t>Petrology</t>
  </si>
  <si>
    <t>0869-5911</t>
  </si>
  <si>
    <t>1556-2085</t>
  </si>
  <si>
    <t>PFG  Journal of Photogrammetry, Remote Sensing and Geoinformation Science</t>
  </si>
  <si>
    <t>2512-2789</t>
  </si>
  <si>
    <t>2512-2819</t>
  </si>
  <si>
    <t>Pflügers Archiv - European Journal of Physiology</t>
  </si>
  <si>
    <t>0031-6768</t>
  </si>
  <si>
    <t>1432-2013</t>
  </si>
  <si>
    <t>Pharmaceutical Chemistry Journal</t>
  </si>
  <si>
    <t>0091-150X</t>
  </si>
  <si>
    <t>1573-9031</t>
  </si>
  <si>
    <t>Pharmaceutical Medicine</t>
  </si>
  <si>
    <t>1178-2595</t>
  </si>
  <si>
    <t>1179-1993</t>
  </si>
  <si>
    <t>Pharmaceutical Research</t>
  </si>
  <si>
    <t>0724-8741</t>
  </si>
  <si>
    <t>1573-904X</t>
  </si>
  <si>
    <t>PharmacoEconomics</t>
  </si>
  <si>
    <t>1170-7690</t>
  </si>
  <si>
    <t>1179-2027</t>
  </si>
  <si>
    <t>PharmacoEconomics and Outcomes News</t>
  </si>
  <si>
    <t>1179-2043</t>
  </si>
  <si>
    <t>Pharmacological Reports</t>
  </si>
  <si>
    <t>2299-5684</t>
  </si>
  <si>
    <t>Phenomenology and the Cognitive Sciences</t>
  </si>
  <si>
    <t>1568-7759</t>
  </si>
  <si>
    <t>1572-8676</t>
  </si>
  <si>
    <t>Philosophia - Philosophical Quarterly of Israel</t>
  </si>
  <si>
    <t>0048-3893</t>
  </si>
  <si>
    <t>1574-9274</t>
  </si>
  <si>
    <t>Philosophical Studies</t>
  </si>
  <si>
    <t>0031-8116</t>
  </si>
  <si>
    <t>1573-0883</t>
  </si>
  <si>
    <t>Philosophy and Technology</t>
  </si>
  <si>
    <t>2210-5433</t>
  </si>
  <si>
    <t>2210-5441</t>
  </si>
  <si>
    <t>Philosophy of Management</t>
  </si>
  <si>
    <t>1740-3812</t>
  </si>
  <si>
    <t>2052-9597</t>
  </si>
  <si>
    <t>Philosophy, Ethics, and Humanities in Medicine</t>
  </si>
  <si>
    <t>1747-5341</t>
  </si>
  <si>
    <t>Photonic Network Communications</t>
  </si>
  <si>
    <t>1387-974X</t>
  </si>
  <si>
    <t>1572-8188</t>
  </si>
  <si>
    <t>Photosynthesis Research</t>
  </si>
  <si>
    <t>0166-8595</t>
  </si>
  <si>
    <t>1573-5079</t>
  </si>
  <si>
    <t>Physical Mesomechanics</t>
  </si>
  <si>
    <t>1029-9599</t>
  </si>
  <si>
    <t>1990-5424</t>
  </si>
  <si>
    <t>Physics and Chemistry of Minerals</t>
  </si>
  <si>
    <t>0342-1791</t>
  </si>
  <si>
    <t>1432-2021</t>
  </si>
  <si>
    <t>Physics in Perspective</t>
  </si>
  <si>
    <t>1422-6944</t>
  </si>
  <si>
    <t>1422-6960</t>
  </si>
  <si>
    <t>Physics of Atomic Nuclei</t>
  </si>
  <si>
    <t>1063-7788</t>
  </si>
  <si>
    <t>1562-692X</t>
  </si>
  <si>
    <t>Physics of Particles and Nuclei</t>
  </si>
  <si>
    <t>Physics and Astronomy</t>
  </si>
  <si>
    <t>1063-7796</t>
  </si>
  <si>
    <t>1531-8559</t>
  </si>
  <si>
    <t>Physics of Particles and Nuclei Letters</t>
  </si>
  <si>
    <t>1547-4771</t>
  </si>
  <si>
    <t>1531-8567</t>
  </si>
  <si>
    <t>Physics of the Solid State</t>
  </si>
  <si>
    <t>1063-7834</t>
  </si>
  <si>
    <t>1090-6460</t>
  </si>
  <si>
    <t>Physics of Wave Phenomena</t>
  </si>
  <si>
    <t>1541-308X</t>
  </si>
  <si>
    <t>1934-807X</t>
  </si>
  <si>
    <t>Physiology and Molecular Biology of Plants</t>
  </si>
  <si>
    <t>0971-5894</t>
  </si>
  <si>
    <t>0974-0430</t>
  </si>
  <si>
    <t>Phytochemistry Reviews</t>
  </si>
  <si>
    <t>1568-7767</t>
  </si>
  <si>
    <t>1572-980X</t>
  </si>
  <si>
    <t>Phytoparasitica</t>
  </si>
  <si>
    <t>0334-2123</t>
  </si>
  <si>
    <t>1876-7184</t>
  </si>
  <si>
    <t>Pilot and Feasibility Studies</t>
  </si>
  <si>
    <t>2055-5784</t>
  </si>
  <si>
    <t>Pituitary</t>
  </si>
  <si>
    <t>1386-341X</t>
  </si>
  <si>
    <t>1573-7403</t>
  </si>
  <si>
    <t>Place Branding and Public Diplomacy</t>
  </si>
  <si>
    <t>1751-8040</t>
  </si>
  <si>
    <t>1751-8059</t>
  </si>
  <si>
    <t>Plant and Soil</t>
  </si>
  <si>
    <t>0032-079X</t>
  </si>
  <si>
    <t>1573-5036</t>
  </si>
  <si>
    <t>Plant Biotechnology Reports</t>
  </si>
  <si>
    <t>1863-5474</t>
  </si>
  <si>
    <t>Plant Cell Reports</t>
  </si>
  <si>
    <t>0721-7714</t>
  </si>
  <si>
    <t>1432-203X</t>
  </si>
  <si>
    <t>Plant Cell, Tissue and Organ Culture</t>
  </si>
  <si>
    <t>0167-6857</t>
  </si>
  <si>
    <t>1573-5044</t>
  </si>
  <si>
    <t>Plant Ecology</t>
  </si>
  <si>
    <t>1385-0237</t>
  </si>
  <si>
    <t>1573-5052</t>
  </si>
  <si>
    <t>Plant Foods for Human Nutrition</t>
  </si>
  <si>
    <t>0921-9668</t>
  </si>
  <si>
    <t>1573-9104</t>
  </si>
  <si>
    <t>Plant Growth Regulation</t>
  </si>
  <si>
    <t>0167-6903</t>
  </si>
  <si>
    <t>1573-5087</t>
  </si>
  <si>
    <t>Plant Methods</t>
  </si>
  <si>
    <t>1746-4811</t>
  </si>
  <si>
    <t>Plant Molecular Biology</t>
  </si>
  <si>
    <t>0167-4412</t>
  </si>
  <si>
    <t>1573-5028</t>
  </si>
  <si>
    <t>Plant Molecular Biology Reporter</t>
  </si>
  <si>
    <t>0735-9640</t>
  </si>
  <si>
    <t>1572-9818</t>
  </si>
  <si>
    <t>Plant Physiology Reports</t>
  </si>
  <si>
    <t>2662-253X</t>
  </si>
  <si>
    <t>2662-2548</t>
  </si>
  <si>
    <t>Plant Reproduction</t>
  </si>
  <si>
    <t>2194-7953</t>
  </si>
  <si>
    <t>2194-7961</t>
  </si>
  <si>
    <t>Plant Systematics and Evolution</t>
  </si>
  <si>
    <t>0378-2697</t>
  </si>
  <si>
    <t>2199-6881</t>
  </si>
  <si>
    <t>Planta</t>
  </si>
  <si>
    <t>0032-0935</t>
  </si>
  <si>
    <t>1432-2048</t>
  </si>
  <si>
    <t>Plasma Chemistry and Plasma Processing</t>
  </si>
  <si>
    <t>0272-4324</t>
  </si>
  <si>
    <t>1572-8986</t>
  </si>
  <si>
    <t>Plasma Physics Reports</t>
  </si>
  <si>
    <t>1063-780X</t>
  </si>
  <si>
    <t>1562-6938</t>
  </si>
  <si>
    <t>Plasmonics</t>
  </si>
  <si>
    <t>1557-1963</t>
  </si>
  <si>
    <t>Pneumo News</t>
  </si>
  <si>
    <t>1865-5467</t>
  </si>
  <si>
    <t>2199-3866</t>
  </si>
  <si>
    <t>Pneumonia</t>
  </si>
  <si>
    <t>2200-6133</t>
  </si>
  <si>
    <t>Polar Biology</t>
  </si>
  <si>
    <t>0722-4060</t>
  </si>
  <si>
    <t>1432-2056</t>
  </si>
  <si>
    <t>Policy Sciences</t>
  </si>
  <si>
    <t>0032-2687</t>
  </si>
  <si>
    <t>1573-0891</t>
  </si>
  <si>
    <t>Political Behavior</t>
  </si>
  <si>
    <t>0190-9320</t>
  </si>
  <si>
    <t>1573-6687</t>
  </si>
  <si>
    <t>Polymer Bulletin</t>
  </si>
  <si>
    <t>0170-0839</t>
  </si>
  <si>
    <t>1436-2449</t>
  </si>
  <si>
    <t>Polymer Journal</t>
  </si>
  <si>
    <t>0032-3896</t>
  </si>
  <si>
    <t>1349-0540</t>
  </si>
  <si>
    <t>Polymer Science Series A</t>
  </si>
  <si>
    <t>0965-545X</t>
  </si>
  <si>
    <t>1555-6107</t>
  </si>
  <si>
    <t>Polymer Science Series B</t>
  </si>
  <si>
    <t>1560-0904</t>
  </si>
  <si>
    <t>1555-6123</t>
  </si>
  <si>
    <t>Polymer Science Series C</t>
  </si>
  <si>
    <t>1811-2382</t>
  </si>
  <si>
    <t>1555-614X</t>
  </si>
  <si>
    <t>Polymer Science Series D</t>
  </si>
  <si>
    <t>1995-4212</t>
  </si>
  <si>
    <t>1995-4220</t>
  </si>
  <si>
    <t>Polytechnica</t>
  </si>
  <si>
    <t>2520-8497</t>
  </si>
  <si>
    <t>2520-8063</t>
  </si>
  <si>
    <t>Population and Environment</t>
  </si>
  <si>
    <t>0199-0039</t>
  </si>
  <si>
    <t>1573-7810</t>
  </si>
  <si>
    <t>Population Health Metrics</t>
  </si>
  <si>
    <t>1478-7954</t>
  </si>
  <si>
    <t>Population Research and Policy Review</t>
  </si>
  <si>
    <t>0167-5923</t>
  </si>
  <si>
    <t>1573-7829</t>
  </si>
  <si>
    <t>Porcine Health Management</t>
  </si>
  <si>
    <t>2055-5660</t>
  </si>
  <si>
    <t>Portuguese Economic Journal</t>
  </si>
  <si>
    <t>1617-982X</t>
  </si>
  <si>
    <t>1617-9838</t>
  </si>
  <si>
    <t>Positivity</t>
  </si>
  <si>
    <t>1385-1292</t>
  </si>
  <si>
    <t>1572-9281</t>
  </si>
  <si>
    <t>Postdigital Science and Education</t>
  </si>
  <si>
    <t>2524-485X</t>
  </si>
  <si>
    <t>2524-4868</t>
  </si>
  <si>
    <t>Postmedieval - A Journal of Medieval Cultural Studies</t>
  </si>
  <si>
    <t>2040-5960</t>
  </si>
  <si>
    <t>2040-5979</t>
  </si>
  <si>
    <t>Potato Research</t>
  </si>
  <si>
    <t>0014-3065</t>
  </si>
  <si>
    <t>1871-4528</t>
  </si>
  <si>
    <t>Potential Analysis</t>
  </si>
  <si>
    <t>0926-2601</t>
  </si>
  <si>
    <t>1572-929X</t>
  </si>
  <si>
    <t>Powder Metallurgy and Metal Ceramics</t>
  </si>
  <si>
    <t>1068-1302</t>
  </si>
  <si>
    <t>1573-9066</t>
  </si>
  <si>
    <t>Power Technology and Engineering</t>
  </si>
  <si>
    <t>1570-145X</t>
  </si>
  <si>
    <t>1570-1468</t>
  </si>
  <si>
    <t>Pramana :: Journal of Physics</t>
  </si>
  <si>
    <t>0304-4289</t>
  </si>
  <si>
    <t>0973-7111</t>
  </si>
  <si>
    <t>Prävention und Gesundheitsförderung</t>
  </si>
  <si>
    <t>1861-6755</t>
  </si>
  <si>
    <t>1861-6763</t>
  </si>
  <si>
    <t>Precision Agriculture</t>
  </si>
  <si>
    <t>1385-2256</t>
  </si>
  <si>
    <t>1573-1618</t>
  </si>
  <si>
    <t>Prevention Science</t>
  </si>
  <si>
    <t>1389-4986</t>
  </si>
  <si>
    <t>1573-6695</t>
  </si>
  <si>
    <t>Primates</t>
  </si>
  <si>
    <t>0032-8332</t>
  </si>
  <si>
    <t>1610-7365</t>
  </si>
  <si>
    <t>Probability Theory and Related Fields</t>
  </si>
  <si>
    <t>0178-8051</t>
  </si>
  <si>
    <t>1432-2064</t>
  </si>
  <si>
    <t>Probiotics and Antimicrobial Proteins</t>
  </si>
  <si>
    <t>1867-1314</t>
  </si>
  <si>
    <t>Problems of Information Transmission</t>
  </si>
  <si>
    <t>0032-9460</t>
  </si>
  <si>
    <t>1608-3253</t>
  </si>
  <si>
    <t>ProCare</t>
  </si>
  <si>
    <t>0949-7323</t>
  </si>
  <si>
    <t>1613-7574</t>
  </si>
  <si>
    <t>Proceedings of the Indian Academy of Sciences - Mathematical Sciences</t>
  </si>
  <si>
    <t>0253-4142</t>
  </si>
  <si>
    <t>0973-7685</t>
  </si>
  <si>
    <t>Proceedings of the National Academy of Sciences India Section A - Physical Sciences</t>
  </si>
  <si>
    <t>0369-8203</t>
  </si>
  <si>
    <t>2250-1762</t>
  </si>
  <si>
    <t>Proceedings of the National Academy of Sciences India Section B - Biological Sciences</t>
  </si>
  <si>
    <t>0369-8211</t>
  </si>
  <si>
    <t>2250-1746</t>
  </si>
  <si>
    <t>Proceedings of the Steklov Institute of Mathematics</t>
  </si>
  <si>
    <t>0081-5438</t>
  </si>
  <si>
    <t>1531-8605</t>
  </si>
  <si>
    <t>Proceedings of the Zoological Society</t>
  </si>
  <si>
    <t>0373-5893</t>
  </si>
  <si>
    <t>0974-6919</t>
  </si>
  <si>
    <t>Process Integration and Optimization for Sustainability</t>
  </si>
  <si>
    <t>2509-4238</t>
  </si>
  <si>
    <t>2509-4246</t>
  </si>
  <si>
    <t>Production Engineering</t>
  </si>
  <si>
    <t>0944-6524</t>
  </si>
  <si>
    <t>1863-7353</t>
  </si>
  <si>
    <t>Programming and Computer Software</t>
  </si>
  <si>
    <t>0361-7688</t>
  </si>
  <si>
    <t>1608-3261</t>
  </si>
  <si>
    <t>Progress in Additive Manufacturing</t>
  </si>
  <si>
    <t>2363-9512</t>
  </si>
  <si>
    <t>2363-9520</t>
  </si>
  <si>
    <t>Progress in Artificial Intelligence</t>
  </si>
  <si>
    <t>2192-6352</t>
  </si>
  <si>
    <t>2192-6360</t>
  </si>
  <si>
    <t>Progress in Biomaterials</t>
  </si>
  <si>
    <t>2194-0517</t>
  </si>
  <si>
    <t>Progress in Earth and Planetary Science</t>
  </si>
  <si>
    <t>2197-4284</t>
  </si>
  <si>
    <t>Prospects</t>
  </si>
  <si>
    <t>0033-1538</t>
  </si>
  <si>
    <t>1573-9090</t>
  </si>
  <si>
    <t>Prostate Cancer and Prostatic Diseases</t>
  </si>
  <si>
    <t>1365-7852</t>
  </si>
  <si>
    <t>1476-5608</t>
  </si>
  <si>
    <t>Protection of Metals and Physical Chemistry of Surfaces</t>
  </si>
  <si>
    <t>2070-2051</t>
  </si>
  <si>
    <t>2070-206X</t>
  </si>
  <si>
    <t>Proteome Science</t>
  </si>
  <si>
    <t>1477-5956</t>
  </si>
  <si>
    <t>Protoplasma</t>
  </si>
  <si>
    <t>0033-183X</t>
  </si>
  <si>
    <t>1615-6102</t>
  </si>
  <si>
    <t>Psicologia: Reflexão e Crítica</t>
  </si>
  <si>
    <t>1678-7153</t>
  </si>
  <si>
    <t>Psychiatric Quarterly</t>
  </si>
  <si>
    <t>0033-2720</t>
  </si>
  <si>
    <t>1573-6709</t>
  </si>
  <si>
    <t>Psychological Injury and Law</t>
  </si>
  <si>
    <t>1938-9728</t>
  </si>
  <si>
    <t>Psychological Research</t>
  </si>
  <si>
    <t>0340-0727</t>
  </si>
  <si>
    <t>1430-2772</t>
  </si>
  <si>
    <t>Psychological Studies</t>
  </si>
  <si>
    <t>0033-2968</t>
  </si>
  <si>
    <t>0974-9861</t>
  </si>
  <si>
    <t>Psychometrika</t>
  </si>
  <si>
    <t>0033-3123</t>
  </si>
  <si>
    <t>1860-0980</t>
  </si>
  <si>
    <t>Psychonomic Bulletin and Review</t>
  </si>
  <si>
    <t>1069-9384</t>
  </si>
  <si>
    <t>1531-5320</t>
  </si>
  <si>
    <t>Psychopharmacology</t>
  </si>
  <si>
    <t>0033-3158</t>
  </si>
  <si>
    <t>1432-2072</t>
  </si>
  <si>
    <t>Psychopraxis. Neuropraxis</t>
  </si>
  <si>
    <t>2197-9707</t>
  </si>
  <si>
    <t>2197-9715</t>
  </si>
  <si>
    <t>Psychotherapeut</t>
  </si>
  <si>
    <t>0935-6185</t>
  </si>
  <si>
    <t>1432-2080</t>
  </si>
  <si>
    <t>Psychotherapie Forum</t>
  </si>
  <si>
    <t>1613-7604</t>
  </si>
  <si>
    <t>Public Choice</t>
  </si>
  <si>
    <t>0048-5829</t>
  </si>
  <si>
    <t>1573-7101</t>
  </si>
  <si>
    <t>Public Health Reviews</t>
  </si>
  <si>
    <t>2107-6952</t>
  </si>
  <si>
    <t>Public Organization Review</t>
  </si>
  <si>
    <t>1566-7170</t>
  </si>
  <si>
    <t>1573-7098</t>
  </si>
  <si>
    <t>Public Transport</t>
  </si>
  <si>
    <t>1613-7159</t>
  </si>
  <si>
    <t>Publications Mathématiques de l'Institut des Hautes Études Scientifiques</t>
  </si>
  <si>
    <t>0073-8301</t>
  </si>
  <si>
    <t>1618-1913</t>
  </si>
  <si>
    <t>Publishing Research Quarterly</t>
  </si>
  <si>
    <t>1053-8801</t>
  </si>
  <si>
    <t>1936-4792</t>
  </si>
  <si>
    <t>Publizistik</t>
  </si>
  <si>
    <t>0033-4006</t>
  </si>
  <si>
    <t>1862-2569</t>
  </si>
  <si>
    <t>Pure and Applied Geophysics</t>
  </si>
  <si>
    <t>0033-4553</t>
  </si>
  <si>
    <t>1420-9136</t>
  </si>
  <si>
    <t>Purinergic Signalling</t>
  </si>
  <si>
    <t>1573-9546</t>
  </si>
  <si>
    <t>Qualitative Sociology</t>
  </si>
  <si>
    <t>0162-0436</t>
  </si>
  <si>
    <t>1573-7837</t>
  </si>
  <si>
    <t>Qualitative Theory of Dynamical Systems</t>
  </si>
  <si>
    <t>1575-5460</t>
  </si>
  <si>
    <t>1662-3592</t>
  </si>
  <si>
    <t>Quality and Quantity</t>
  </si>
  <si>
    <t>0033-5177</t>
  </si>
  <si>
    <t>1573-7845</t>
  </si>
  <si>
    <t>Quality and User Experience</t>
  </si>
  <si>
    <t>2366-0139</t>
  </si>
  <si>
    <t>2366-0147</t>
  </si>
  <si>
    <t>Quality of Life Research</t>
  </si>
  <si>
    <t>0962-9343</t>
  </si>
  <si>
    <t>1573-2649</t>
  </si>
  <si>
    <t>Quantitative Biology</t>
  </si>
  <si>
    <t>2095-4697</t>
  </si>
  <si>
    <t>Quantitative Marketing and Economics</t>
  </si>
  <si>
    <t>1570-7156</t>
  </si>
  <si>
    <t>1573-711X</t>
  </si>
  <si>
    <t>Quantum Information Processing</t>
  </si>
  <si>
    <t>1570-0755</t>
  </si>
  <si>
    <t>1573-1332</t>
  </si>
  <si>
    <t>Quantum Machine Intelligence</t>
  </si>
  <si>
    <t>2524-4906</t>
  </si>
  <si>
    <t>2524-4914</t>
  </si>
  <si>
    <t>Quantum Studies: Mathematics and Foundations</t>
  </si>
  <si>
    <t>2196-5609</t>
  </si>
  <si>
    <t>2196-5617</t>
  </si>
  <si>
    <t>Queueing Systems</t>
  </si>
  <si>
    <t>0257-0130</t>
  </si>
  <si>
    <t>1572-9443</t>
  </si>
  <si>
    <t>Race and Social Problems</t>
  </si>
  <si>
    <t>1867-1748</t>
  </si>
  <si>
    <t>1867-1756</t>
  </si>
  <si>
    <t>Radiation and Environmental Biophysics</t>
  </si>
  <si>
    <t>0301-634X</t>
  </si>
  <si>
    <t>1432-2099</t>
  </si>
  <si>
    <t>Radiation Detection Technology and Methods</t>
  </si>
  <si>
    <t>2509-9930</t>
  </si>
  <si>
    <t>2509-9949</t>
  </si>
  <si>
    <t>Radiation Oncology</t>
  </si>
  <si>
    <t>1748-717X</t>
  </si>
  <si>
    <t>Radiochemistry</t>
  </si>
  <si>
    <t>1066-3622</t>
  </si>
  <si>
    <t>1608-3288</t>
  </si>
  <si>
    <t>Radioelectronics and Communications Systems</t>
  </si>
  <si>
    <t>0735-2727</t>
  </si>
  <si>
    <t>1934-8061</t>
  </si>
  <si>
    <t>Radiological Physics and Technology</t>
  </si>
  <si>
    <t>1865-0333</t>
  </si>
  <si>
    <t>1865-0341</t>
  </si>
  <si>
    <t>Radiophysics and Quantum Electronics</t>
  </si>
  <si>
    <t>0033-8443</t>
  </si>
  <si>
    <t>1573-9120</t>
  </si>
  <si>
    <t>Rare Metals</t>
  </si>
  <si>
    <t>1001-0521</t>
  </si>
  <si>
    <t>1867-7185</t>
  </si>
  <si>
    <t>Reaction Kinetics, Mechanisms and Catalysis</t>
  </si>
  <si>
    <t>1878-5190</t>
  </si>
  <si>
    <t>1878-5204</t>
  </si>
  <si>
    <t>Reactions Weekly</t>
  </si>
  <si>
    <t>1179-2051</t>
  </si>
  <si>
    <t>Reading and Writing</t>
  </si>
  <si>
    <t>0922-4777</t>
  </si>
  <si>
    <t>1573-0905</t>
  </si>
  <si>
    <t>Real-Time Systems</t>
  </si>
  <si>
    <t>0922-6443</t>
  </si>
  <si>
    <t>1573-1383</t>
  </si>
  <si>
    <t>Rechtsmedizin</t>
  </si>
  <si>
    <t>0937-9819</t>
  </si>
  <si>
    <t>1434-5196</t>
  </si>
  <si>
    <t>Refractories and Industrial Ceramics</t>
  </si>
  <si>
    <t>1083-4877</t>
  </si>
  <si>
    <t>1573-9139</t>
  </si>
  <si>
    <t>Regenerative Engineering and Translational Medicine</t>
  </si>
  <si>
    <t>2364-4133</t>
  </si>
  <si>
    <t>2364-4141</t>
  </si>
  <si>
    <t>Regional Environmental Change</t>
  </si>
  <si>
    <t>1436-3798</t>
  </si>
  <si>
    <t>1436-378X</t>
  </si>
  <si>
    <t>Regional Research of Russia</t>
  </si>
  <si>
    <t>2079-9705</t>
  </si>
  <si>
    <t>2079-9713</t>
  </si>
  <si>
    <t>Regular and Chaotic Dynamics</t>
  </si>
  <si>
    <t>1560-3547</t>
  </si>
  <si>
    <t>1468-4845</t>
  </si>
  <si>
    <t>Remote Sensing in Earth Systems Sciences</t>
  </si>
  <si>
    <t>2520-8195</t>
  </si>
  <si>
    <t>2520-8209</t>
  </si>
  <si>
    <t>Rendiconti del Circolo Matematico di Palermo</t>
  </si>
  <si>
    <t>0009-725X</t>
  </si>
  <si>
    <t>1973-4409</t>
  </si>
  <si>
    <t>Rendiconti Lincei</t>
  </si>
  <si>
    <t>2037-4631</t>
  </si>
  <si>
    <t>1720-0776</t>
  </si>
  <si>
    <t>Renewables: Wind, Water, and Solar</t>
  </si>
  <si>
    <t>2198-994X</t>
  </si>
  <si>
    <t>Reproductive Biology and Endocrinology</t>
  </si>
  <si>
    <t>1477-7827</t>
  </si>
  <si>
    <t>Reproductive Health</t>
  </si>
  <si>
    <t>1742-4755</t>
  </si>
  <si>
    <t>Reproductive Sciences</t>
  </si>
  <si>
    <t>1933-7205</t>
  </si>
  <si>
    <t>Requirements Engineering</t>
  </si>
  <si>
    <t>0947-3602</t>
  </si>
  <si>
    <t>1432-010X</t>
  </si>
  <si>
    <t>Res Publica</t>
  </si>
  <si>
    <t>1356-4765</t>
  </si>
  <si>
    <t>1572-8692</t>
  </si>
  <si>
    <t>Research in Engineering Design</t>
  </si>
  <si>
    <t>0934-9839</t>
  </si>
  <si>
    <t>1435-6066</t>
  </si>
  <si>
    <t>Research in Higher Education</t>
  </si>
  <si>
    <t>0361-0365</t>
  </si>
  <si>
    <t>1573-188X</t>
  </si>
  <si>
    <t>Research in Number Theory</t>
  </si>
  <si>
    <t>2522-0160</t>
  </si>
  <si>
    <t>2363-9555</t>
  </si>
  <si>
    <t>Research in Science Education</t>
  </si>
  <si>
    <t>0157-244X</t>
  </si>
  <si>
    <t>1573-1898</t>
  </si>
  <si>
    <t>Research in the Mathematical Sciences</t>
  </si>
  <si>
    <t>2522-0144</t>
  </si>
  <si>
    <t>2197-9847</t>
  </si>
  <si>
    <t>Research Integrity and Peer Review</t>
  </si>
  <si>
    <t>2058-8615</t>
  </si>
  <si>
    <t>Research Involvement and Engagement</t>
  </si>
  <si>
    <t>2056-7529</t>
  </si>
  <si>
    <t>Research on Biomedical Engineering</t>
  </si>
  <si>
    <t>2446-4740</t>
  </si>
  <si>
    <t>Research on Chemical Intermediates</t>
  </si>
  <si>
    <t>0922-6168</t>
  </si>
  <si>
    <t>1568-5675</t>
  </si>
  <si>
    <t>Resonance :: Journal of Science Education</t>
  </si>
  <si>
    <t>0971-8044</t>
  </si>
  <si>
    <t>0973-712X</t>
  </si>
  <si>
    <t>Respiratory Research</t>
  </si>
  <si>
    <t>1465-993X</t>
  </si>
  <si>
    <t>Results in Mathematics</t>
  </si>
  <si>
    <t>1422-6383</t>
  </si>
  <si>
    <t>1420-9012</t>
  </si>
  <si>
    <t>Retrovirology</t>
  </si>
  <si>
    <t>1742-4690</t>
  </si>
  <si>
    <t>Review Journal of Autism and Developmental Disorders</t>
  </si>
  <si>
    <t>2195-7177</t>
  </si>
  <si>
    <t>2195-7185</t>
  </si>
  <si>
    <t>Review Journal of Chemistry</t>
  </si>
  <si>
    <t>2079-9780</t>
  </si>
  <si>
    <t>2079-9799</t>
  </si>
  <si>
    <t>Review of Accounting Studies</t>
  </si>
  <si>
    <t>1380-6653</t>
  </si>
  <si>
    <t>1573-7136</t>
  </si>
  <si>
    <t>Review of Agricultural, Food and Environmental Studies</t>
  </si>
  <si>
    <t>2425-6870</t>
  </si>
  <si>
    <t>2425-6897</t>
  </si>
  <si>
    <t>Review of Derivatives Research</t>
  </si>
  <si>
    <t>1380-6645</t>
  </si>
  <si>
    <t>1573-7144</t>
  </si>
  <si>
    <t>Review of Economic Design</t>
  </si>
  <si>
    <t>1434-4742</t>
  </si>
  <si>
    <t>1434-4750</t>
  </si>
  <si>
    <t>Review of Economics of the Household</t>
  </si>
  <si>
    <t>1569-5239</t>
  </si>
  <si>
    <t>1573-7152</t>
  </si>
  <si>
    <t>Review of Evolutionary Political Economy</t>
  </si>
  <si>
    <t>2662-6136</t>
  </si>
  <si>
    <t>2662-6144</t>
  </si>
  <si>
    <t>Review of Industrial Organization</t>
  </si>
  <si>
    <t>0889-938X</t>
  </si>
  <si>
    <t>1573-7160</t>
  </si>
  <si>
    <t>Review of Managerial Science</t>
  </si>
  <si>
    <t>1863-6683</t>
  </si>
  <si>
    <t>1863-6691</t>
  </si>
  <si>
    <t>Review of Philosophy and Psychology</t>
  </si>
  <si>
    <t>1878-5166</t>
  </si>
  <si>
    <t>Review of Quantitative Finance and Accounting</t>
  </si>
  <si>
    <t>0924-865X</t>
  </si>
  <si>
    <t>1573-7179</t>
  </si>
  <si>
    <t>Review of Religious Research</t>
  </si>
  <si>
    <t>0034-673X</t>
  </si>
  <si>
    <t>2211-4866</t>
  </si>
  <si>
    <t>Review of World Economics</t>
  </si>
  <si>
    <t>1610-2878</t>
  </si>
  <si>
    <t>1610-2886</t>
  </si>
  <si>
    <t>Reviews in Endocrine and Metabolic Disorders</t>
  </si>
  <si>
    <t>1389-9155</t>
  </si>
  <si>
    <t>1573-2606</t>
  </si>
  <si>
    <t>Reviews in Environmental Science and Biotechnology</t>
  </si>
  <si>
    <t>1569-1705</t>
  </si>
  <si>
    <t>1572-9826</t>
  </si>
  <si>
    <t>Reviews in Fish Biology and Fisheries</t>
  </si>
  <si>
    <t>0960-3166</t>
  </si>
  <si>
    <t>1573-5184</t>
  </si>
  <si>
    <t>Reviews of Modern Plasma Physics</t>
  </si>
  <si>
    <t>2367-3192</t>
  </si>
  <si>
    <t>Revista Brasileira de Farmacognosia</t>
  </si>
  <si>
    <t>1981-528X</t>
  </si>
  <si>
    <t>Revista Chilena de Historia Natural</t>
  </si>
  <si>
    <t>0717-6317</t>
  </si>
  <si>
    <t>Revista de la Real Academia de Ciencias Exactas, Físicas y Naturales / RACSAM :: Serie A, Matemáticas</t>
  </si>
  <si>
    <t>1578-7303</t>
  </si>
  <si>
    <t>1579-1505</t>
  </si>
  <si>
    <t>Revista Matemática Complutense</t>
  </si>
  <si>
    <t>1139-1138</t>
  </si>
  <si>
    <t>1988-2807</t>
  </si>
  <si>
    <t>Rheologica Acta</t>
  </si>
  <si>
    <t>0035-4511</t>
  </si>
  <si>
    <t>1435-1528</t>
  </si>
  <si>
    <t>Rheuma plus</t>
  </si>
  <si>
    <t>1868-260X</t>
  </si>
  <si>
    <t>2191-2610</t>
  </si>
  <si>
    <t>Rheumatology International</t>
  </si>
  <si>
    <t>1437-160X</t>
  </si>
  <si>
    <t>Rice</t>
  </si>
  <si>
    <t>1939-8433</t>
  </si>
  <si>
    <t>Ricerche di Matematica</t>
  </si>
  <si>
    <t>0035-5038</t>
  </si>
  <si>
    <t>1827-3491</t>
  </si>
  <si>
    <t>Risk Management</t>
  </si>
  <si>
    <t>1460-3799</t>
  </si>
  <si>
    <t>1743-4637</t>
  </si>
  <si>
    <t>ROBOMECH Journal</t>
  </si>
  <si>
    <t>2197-4225</t>
  </si>
  <si>
    <t>Rock Mechanics and Rock Engineering</t>
  </si>
  <si>
    <t>0723-2632</t>
  </si>
  <si>
    <t>1434-453X</t>
  </si>
  <si>
    <t>Russian Aeronautics (Iz VUZ)</t>
  </si>
  <si>
    <t>1068-7998</t>
  </si>
  <si>
    <t>1934-7901</t>
  </si>
  <si>
    <t>Russian Agricultural Sciences</t>
  </si>
  <si>
    <t>1068-3674</t>
  </si>
  <si>
    <t>1934-8037</t>
  </si>
  <si>
    <t>Russian Chemical Bulletin</t>
  </si>
  <si>
    <t>1066-5285</t>
  </si>
  <si>
    <t>1573-9171</t>
  </si>
  <si>
    <t>Russian Electrical Engineering</t>
  </si>
  <si>
    <t>1068-3712</t>
  </si>
  <si>
    <t>1934-8010</t>
  </si>
  <si>
    <t>Russian Engineering Research</t>
  </si>
  <si>
    <t>1068-798X</t>
  </si>
  <si>
    <t>1934-8088</t>
  </si>
  <si>
    <t>Russian Journal of Applied Chemistry</t>
  </si>
  <si>
    <t>1070-4272</t>
  </si>
  <si>
    <t>1608-3296</t>
  </si>
  <si>
    <t>Russian Journal of Biological Invasions</t>
  </si>
  <si>
    <t>2075-1117</t>
  </si>
  <si>
    <t>2075-1125</t>
  </si>
  <si>
    <t>Russian Journal of Bioorganic Chemistry</t>
  </si>
  <si>
    <t>1068-1620</t>
  </si>
  <si>
    <t>1608-330X</t>
  </si>
  <si>
    <t>Russian Journal of Coordination Chemistry</t>
  </si>
  <si>
    <t>1070-3284</t>
  </si>
  <si>
    <t>1608-3318</t>
  </si>
  <si>
    <t>Russian Journal of Developmental Biology</t>
  </si>
  <si>
    <t>1062-3604</t>
  </si>
  <si>
    <t>1608-3326</t>
  </si>
  <si>
    <t>Russian Journal of Ecology</t>
  </si>
  <si>
    <t>1067-4136</t>
  </si>
  <si>
    <t>1608-3334</t>
  </si>
  <si>
    <t>Russian Journal of Electrochemistry</t>
  </si>
  <si>
    <t>1023-1935</t>
  </si>
  <si>
    <t>1608-3342</t>
  </si>
  <si>
    <t>Russian Journal of General Chemistry</t>
  </si>
  <si>
    <t>1070-3632</t>
  </si>
  <si>
    <t>1608-3350</t>
  </si>
  <si>
    <t>Russian Journal of Genetics</t>
  </si>
  <si>
    <t>1022-7954</t>
  </si>
  <si>
    <t>1608-3369</t>
  </si>
  <si>
    <t>Russian Journal of Inorganic Chemistry</t>
  </si>
  <si>
    <t>0036-0236</t>
  </si>
  <si>
    <t>1531-8613</t>
  </si>
  <si>
    <t>Russian Journal of Marine Biology</t>
  </si>
  <si>
    <t>1063-0740</t>
  </si>
  <si>
    <t>1608-3377</t>
  </si>
  <si>
    <t>Russian Journal of Mathematical Physics</t>
  </si>
  <si>
    <t>1061-9208</t>
  </si>
  <si>
    <t>1555-6638</t>
  </si>
  <si>
    <t>Russian Journal of Nondestructive Testing</t>
  </si>
  <si>
    <t>1061-8309</t>
  </si>
  <si>
    <t>1608-3385</t>
  </si>
  <si>
    <t>Russian Journal of Non-Ferrous Metals</t>
  </si>
  <si>
    <t>1067-8212</t>
  </si>
  <si>
    <t>1934-970X</t>
  </si>
  <si>
    <t>Russian Journal of Organic Chemistry</t>
  </si>
  <si>
    <t>1070-4280</t>
  </si>
  <si>
    <t>1608-3393</t>
  </si>
  <si>
    <t>Russian Journal of Pacific Geology</t>
  </si>
  <si>
    <t>1819-7140</t>
  </si>
  <si>
    <t>1819-7159</t>
  </si>
  <si>
    <t>Russian Journal of Physical Chemistry A :: Focus on Chemistry</t>
  </si>
  <si>
    <t>0036-0244</t>
  </si>
  <si>
    <t>1531-863X</t>
  </si>
  <si>
    <t>Russian Journal of Physical Chemistry B :: Focus on Physics</t>
  </si>
  <si>
    <t>1990-7931</t>
  </si>
  <si>
    <t>1990-7923</t>
  </si>
  <si>
    <t>Russian Journal of Plant Physiology</t>
  </si>
  <si>
    <t>1021-4437</t>
  </si>
  <si>
    <t>1608-3407</t>
  </si>
  <si>
    <t>Russian Linguistics</t>
  </si>
  <si>
    <t>0304-3487</t>
  </si>
  <si>
    <t>1572-8714</t>
  </si>
  <si>
    <t>Russian Mathematics</t>
  </si>
  <si>
    <t>1066-369X</t>
  </si>
  <si>
    <t>1934-810X</t>
  </si>
  <si>
    <t>Russian Metallurgy (Metally)</t>
  </si>
  <si>
    <t>0036-0295</t>
  </si>
  <si>
    <t>1555-6255</t>
  </si>
  <si>
    <t>Russian Meteorology and Hydrology</t>
  </si>
  <si>
    <t>1068-3739</t>
  </si>
  <si>
    <t>1934-8096</t>
  </si>
  <si>
    <t>Russian Microelectronics</t>
  </si>
  <si>
    <t>1063-7397</t>
  </si>
  <si>
    <t>1608-3415</t>
  </si>
  <si>
    <t>Russian Physics Journal</t>
  </si>
  <si>
    <t>1064-8887</t>
  </si>
  <si>
    <t>1573-9228</t>
  </si>
  <si>
    <t>Sadhana</t>
  </si>
  <si>
    <t>0256-2499</t>
  </si>
  <si>
    <t>0973-7677</t>
  </si>
  <si>
    <t>Safety in Extreme Environments</t>
  </si>
  <si>
    <t>2524-8170</t>
  </si>
  <si>
    <t>2524-8189</t>
  </si>
  <si>
    <t>Sankhya A :: The Indian Journal of Statistics</t>
  </si>
  <si>
    <t>Mathematics and Statistics</t>
  </si>
  <si>
    <t>0976-836X</t>
  </si>
  <si>
    <t>0976-8378</t>
  </si>
  <si>
    <t>Sankhya B :: The Indian Journal of Statistics</t>
  </si>
  <si>
    <t>0976-8386</t>
  </si>
  <si>
    <t>0976-8394</t>
  </si>
  <si>
    <t>São Paulo Journal of Mathematical Sciences</t>
  </si>
  <si>
    <t>1982-6907</t>
  </si>
  <si>
    <t>2316-9028</t>
  </si>
  <si>
    <t>Scandinavian Journal of Trauma, Resuscitation and Emergency Medicine</t>
  </si>
  <si>
    <t>1757-7241</t>
  </si>
  <si>
    <t>Schmalenbach Business Review</t>
  </si>
  <si>
    <t>1439-2917</t>
  </si>
  <si>
    <t>2194-072X</t>
  </si>
  <si>
    <t>Schmalenbachs Zeitschrift für betriebswirtschaftliche Forschung</t>
  </si>
  <si>
    <t>0341-2687</t>
  </si>
  <si>
    <t>2366-6153</t>
  </si>
  <si>
    <t>Schmerzmedizin</t>
  </si>
  <si>
    <t>2194-2536</t>
  </si>
  <si>
    <t>2364-1010</t>
  </si>
  <si>
    <t>School Mental Health</t>
  </si>
  <si>
    <t>1866-2625</t>
  </si>
  <si>
    <t>1866-2633</t>
  </si>
  <si>
    <t>Science and Education</t>
  </si>
  <si>
    <t>0926-7220</t>
  </si>
  <si>
    <t>1573-1901</t>
  </si>
  <si>
    <t>Science and Engineering Ethics</t>
  </si>
  <si>
    <t>1353-3452</t>
  </si>
  <si>
    <t>1471-5546</t>
  </si>
  <si>
    <t>Science China - Chemistry</t>
  </si>
  <si>
    <t>Science China Press, co-published with Springer</t>
  </si>
  <si>
    <t>1674-7291</t>
  </si>
  <si>
    <t>1869-1870</t>
  </si>
  <si>
    <t>Science China - Earth Sciences</t>
  </si>
  <si>
    <t>1674-7313</t>
  </si>
  <si>
    <t>1869-1897</t>
  </si>
  <si>
    <t>Science China - Information Sciences</t>
  </si>
  <si>
    <t>1674-733X</t>
  </si>
  <si>
    <t>1869-1919</t>
  </si>
  <si>
    <t>Science China - Life Sciences</t>
  </si>
  <si>
    <t>1674-7305</t>
  </si>
  <si>
    <t>1869-1889</t>
  </si>
  <si>
    <t>Science China - Mathematics</t>
  </si>
  <si>
    <t>1674-7283</t>
  </si>
  <si>
    <t>1869-1862</t>
  </si>
  <si>
    <t>Science China - Physics, Mechanics and Astronomy</t>
  </si>
  <si>
    <t>1674-7348</t>
  </si>
  <si>
    <t>1869-1927</t>
  </si>
  <si>
    <t>Science China - Technological Sciences</t>
  </si>
  <si>
    <t>1674-7321</t>
  </si>
  <si>
    <t>1869-1900</t>
  </si>
  <si>
    <t>Science China-Materials</t>
  </si>
  <si>
    <t>2095-8226</t>
  </si>
  <si>
    <t>2199-4501</t>
  </si>
  <si>
    <t>Scientific and Technical Information Processing</t>
  </si>
  <si>
    <t>0147-6882</t>
  </si>
  <si>
    <t>1934-8118</t>
  </si>
  <si>
    <t>Scientific Data</t>
  </si>
  <si>
    <t>2052-4463</t>
  </si>
  <si>
    <t>Scientific Reports</t>
  </si>
  <si>
    <t>2045-2322</t>
  </si>
  <si>
    <t>Scientometrics</t>
  </si>
  <si>
    <t>0138-9130</t>
  </si>
  <si>
    <t>1588-2861</t>
  </si>
  <si>
    <t>Security Journal</t>
  </si>
  <si>
    <t>0955-1662</t>
  </si>
  <si>
    <t>1743-4645</t>
  </si>
  <si>
    <t>Seismic Instruments</t>
  </si>
  <si>
    <t>0747-9239</t>
  </si>
  <si>
    <t>1934-7871</t>
  </si>
  <si>
    <t>Selecta Mathematica, New Series</t>
  </si>
  <si>
    <t>1022-1824</t>
  </si>
  <si>
    <t>1420-9020</t>
  </si>
  <si>
    <t>SeMA Journal</t>
  </si>
  <si>
    <t>2254-3902</t>
  </si>
  <si>
    <t>2281-7875</t>
  </si>
  <si>
    <t>Semiconductors</t>
  </si>
  <si>
    <t>1063-7826</t>
  </si>
  <si>
    <t>1090-6479</t>
  </si>
  <si>
    <t>Semigroup Forum</t>
  </si>
  <si>
    <t>0037-1912</t>
  </si>
  <si>
    <t>1432-2137</t>
  </si>
  <si>
    <t>Seminars in Immunopathology</t>
  </si>
  <si>
    <t>1863-2297</t>
  </si>
  <si>
    <t>1863-2300</t>
  </si>
  <si>
    <t>Sensing and Imaging :: An International Journal</t>
  </si>
  <si>
    <t>1557-2072</t>
  </si>
  <si>
    <t>Service Business</t>
  </si>
  <si>
    <t>1862-8508</t>
  </si>
  <si>
    <t>Service Oriented Computing and Applications</t>
  </si>
  <si>
    <t>1863-2394</t>
  </si>
  <si>
    <t>Set-Valued and Variational Analysis</t>
  </si>
  <si>
    <t>1877-0533</t>
  </si>
  <si>
    <t>1877-0541</t>
  </si>
  <si>
    <t>Sex Roles</t>
  </si>
  <si>
    <t>0360-0025</t>
  </si>
  <si>
    <t>1573-2762</t>
  </si>
  <si>
    <t>Sexuality and Culture</t>
  </si>
  <si>
    <t>1095-5143</t>
  </si>
  <si>
    <t>1936-4822</t>
  </si>
  <si>
    <t>Sexuality and Disability</t>
  </si>
  <si>
    <t>0146-1044</t>
  </si>
  <si>
    <t>1573-6717</t>
  </si>
  <si>
    <t>Sexuality Research and Social Policy</t>
  </si>
  <si>
    <t>1553-6610</t>
  </si>
  <si>
    <t>Shape Memory and Superelasticity</t>
  </si>
  <si>
    <t>2199-384X</t>
  </si>
  <si>
    <t>2199-3858</t>
  </si>
  <si>
    <t>Shock Waves</t>
  </si>
  <si>
    <t>0938-1287</t>
  </si>
  <si>
    <t>1432-2153</t>
  </si>
  <si>
    <t>Siberian Advances in Mathematics</t>
  </si>
  <si>
    <t>1055-1344</t>
  </si>
  <si>
    <t>1934-8126</t>
  </si>
  <si>
    <t>Siberian Mathematical Journal</t>
  </si>
  <si>
    <t>0037-4466</t>
  </si>
  <si>
    <t>1573-9260</t>
  </si>
  <si>
    <t>Signal Transduction and Targeted Therapy</t>
  </si>
  <si>
    <t>2059-3635</t>
  </si>
  <si>
    <t>Signal, Image and Video Processing</t>
  </si>
  <si>
    <t>1863-1711</t>
  </si>
  <si>
    <t>Signals</t>
  </si>
  <si>
    <t>2524-4450</t>
  </si>
  <si>
    <t>Silicon</t>
  </si>
  <si>
    <t>1876-9918</t>
  </si>
  <si>
    <t>Skeletal Muscle</t>
  </si>
  <si>
    <t>2044-5040</t>
  </si>
  <si>
    <t>Skeletal Radiology</t>
  </si>
  <si>
    <t>0364-2348</t>
  </si>
  <si>
    <t>1432-2161</t>
  </si>
  <si>
    <t>Sleep and Biological Rhythms</t>
  </si>
  <si>
    <t>1446-9235</t>
  </si>
  <si>
    <t>1479-8425</t>
  </si>
  <si>
    <t>Sleep and Breathing</t>
  </si>
  <si>
    <t>1520-9512</t>
  </si>
  <si>
    <t>1522-1709</t>
  </si>
  <si>
    <t>Sleep and Vigilance</t>
  </si>
  <si>
    <t>2510-2265</t>
  </si>
  <si>
    <t>Sleep Science and Practice</t>
  </si>
  <si>
    <t>2398-2683</t>
  </si>
  <si>
    <t>Small Business Economics</t>
  </si>
  <si>
    <t>0921-898X</t>
  </si>
  <si>
    <t>1573-0913</t>
  </si>
  <si>
    <t>Small-Scale Forestry</t>
  </si>
  <si>
    <t>1873-7617</t>
  </si>
  <si>
    <t>1873-7854</t>
  </si>
  <si>
    <t>Smart Water</t>
  </si>
  <si>
    <t>2198-2619</t>
  </si>
  <si>
    <t>SN Applied Sciences</t>
  </si>
  <si>
    <t>2523-3971</t>
  </si>
  <si>
    <t>SN Comprehensive Clinical Medicine</t>
  </si>
  <si>
    <t>2523-8973</t>
  </si>
  <si>
    <t>SN Computer Science</t>
  </si>
  <si>
    <t>2661-8907</t>
  </si>
  <si>
    <t>SN Operations Research Forum</t>
  </si>
  <si>
    <t>2662-2556</t>
  </si>
  <si>
    <t>SN Partial Differential Equations and Applications</t>
  </si>
  <si>
    <t>2662-2963</t>
  </si>
  <si>
    <t>2662-2971</t>
  </si>
  <si>
    <t>Social Choice and Welfare</t>
  </si>
  <si>
    <t>0176-1714</t>
  </si>
  <si>
    <t>1432-217X</t>
  </si>
  <si>
    <t>Social Indicators Research</t>
  </si>
  <si>
    <t>0303-8300</t>
  </si>
  <si>
    <t>1573-0921</t>
  </si>
  <si>
    <t>Social Justice Research</t>
  </si>
  <si>
    <t>0885-7466</t>
  </si>
  <si>
    <t>1573-6725</t>
  </si>
  <si>
    <t>Social Network Analysis and Mining</t>
  </si>
  <si>
    <t>1869-5469</t>
  </si>
  <si>
    <t>Social Psychiatry and Psychiatric Epidemiology</t>
  </si>
  <si>
    <t>0933-7954</t>
  </si>
  <si>
    <t>1433-9285</t>
  </si>
  <si>
    <t>Social Psychology of Education</t>
  </si>
  <si>
    <t>1381-2890</t>
  </si>
  <si>
    <t>1573-1928</t>
  </si>
  <si>
    <t>Social theory and health</t>
  </si>
  <si>
    <t>1477-8211</t>
  </si>
  <si>
    <t>1477-822X</t>
  </si>
  <si>
    <t>Society</t>
  </si>
  <si>
    <t>0147-2011</t>
  </si>
  <si>
    <t>1936-4725</t>
  </si>
  <si>
    <t>Socio-Ecological Practice Research</t>
  </si>
  <si>
    <t>2524-5279</t>
  </si>
  <si>
    <t>2524-5287</t>
  </si>
  <si>
    <t>Soft Computing - A Fusion of Foundations, Methodologies and Applications</t>
  </si>
  <si>
    <t>1432-7643</t>
  </si>
  <si>
    <t>1433-7479</t>
  </si>
  <si>
    <t>Software and Systems Modeling</t>
  </si>
  <si>
    <t>1619-1366</t>
  </si>
  <si>
    <t>1619-1374</t>
  </si>
  <si>
    <t>Software Quality Journal</t>
  </si>
  <si>
    <t>0963-9314</t>
  </si>
  <si>
    <t>1573-1367</t>
  </si>
  <si>
    <t>Software-Intensive Cyber-Physical Systems</t>
  </si>
  <si>
    <t>2524-8510</t>
  </si>
  <si>
    <t>2524-8529</t>
  </si>
  <si>
    <t>Soil Ecology Letters</t>
  </si>
  <si>
    <t>2662-2289</t>
  </si>
  <si>
    <t>2662-2297</t>
  </si>
  <si>
    <t>Soil Mechanics and Foundation Engineering</t>
  </si>
  <si>
    <t>0038-0741</t>
  </si>
  <si>
    <t>1573-9279</t>
  </si>
  <si>
    <t>Solar Physics</t>
  </si>
  <si>
    <t>1573-093X</t>
  </si>
  <si>
    <t>Solar System Research</t>
  </si>
  <si>
    <t>0038-0946</t>
  </si>
  <si>
    <t>1608-3423</t>
  </si>
  <si>
    <t>Solid Fuel Chemistry</t>
  </si>
  <si>
    <t>0361-5219</t>
  </si>
  <si>
    <t>1934-8029</t>
  </si>
  <si>
    <t>Somnologie - Schlafforschung und Schlafmedizin</t>
  </si>
  <si>
    <t>1432-9123</t>
  </si>
  <si>
    <t>1439-054X</t>
  </si>
  <si>
    <t>Sophia</t>
  </si>
  <si>
    <t>0038-1527</t>
  </si>
  <si>
    <t>1873-930X</t>
  </si>
  <si>
    <t>Source Code for Biology and Medicine</t>
  </si>
  <si>
    <t>1751-0473</t>
  </si>
  <si>
    <t>Sozial Extra</t>
  </si>
  <si>
    <t>0931-279X</t>
  </si>
  <si>
    <t>1863-8953</t>
  </si>
  <si>
    <t>Soziale Passagen</t>
  </si>
  <si>
    <t>1867-0180</t>
  </si>
  <si>
    <t>1867-0199</t>
  </si>
  <si>
    <t>Soziale Probleme</t>
  </si>
  <si>
    <t>0939-608X</t>
  </si>
  <si>
    <t>2364-3951</t>
  </si>
  <si>
    <t>Space Science Reviews</t>
  </si>
  <si>
    <t>1572-9672</t>
  </si>
  <si>
    <t>Spatial Demography</t>
  </si>
  <si>
    <t>2364-2289</t>
  </si>
  <si>
    <t>2164-7070</t>
  </si>
  <si>
    <t>Spatial Information Research</t>
  </si>
  <si>
    <t>Korean Spatial Information Society, co-published with Springer</t>
  </si>
  <si>
    <t>2366-3286</t>
  </si>
  <si>
    <t>2366-3294</t>
  </si>
  <si>
    <t>Spektrum der Augenheilkunde</t>
  </si>
  <si>
    <t>0930-4282</t>
  </si>
  <si>
    <t>1613-7523</t>
  </si>
  <si>
    <t>Spinal Cord</t>
  </si>
  <si>
    <t>1362-4393</t>
  </si>
  <si>
    <t>1476-5624</t>
  </si>
  <si>
    <t>Spinal Cord Series and Cases</t>
  </si>
  <si>
    <t>2058-6124</t>
  </si>
  <si>
    <t>Spine Deformity</t>
  </si>
  <si>
    <t>2212-134X</t>
  </si>
  <si>
    <t>2212-1358</t>
  </si>
  <si>
    <t>Sport Sciences for Health</t>
  </si>
  <si>
    <t>1825-1234</t>
  </si>
  <si>
    <t>Sports Engineering</t>
  </si>
  <si>
    <t>1369-7072</t>
  </si>
  <si>
    <t>1460-2687</t>
  </si>
  <si>
    <t>Sports Medicine</t>
  </si>
  <si>
    <t>0112-1642</t>
  </si>
  <si>
    <t>1179-2035</t>
  </si>
  <si>
    <t>Sports Medicine - Open</t>
  </si>
  <si>
    <t>2198-9761</t>
  </si>
  <si>
    <t>Standort - Zeitschrift für angewandte Geographie</t>
  </si>
  <si>
    <t>0174-3635</t>
  </si>
  <si>
    <t>1432-220X</t>
  </si>
  <si>
    <t>Statistical Inference for Stochastic Processes</t>
  </si>
  <si>
    <t>1387-0874</t>
  </si>
  <si>
    <t>1572-9311</t>
  </si>
  <si>
    <t>Statistical Methods and Applications</t>
  </si>
  <si>
    <t>1618-2510</t>
  </si>
  <si>
    <t>1613-981X</t>
  </si>
  <si>
    <t>Statistical Papers</t>
  </si>
  <si>
    <t>0932-5026</t>
  </si>
  <si>
    <t>1613-9798</t>
  </si>
  <si>
    <t>Statistics and Computing</t>
  </si>
  <si>
    <t>0960-3174</t>
  </si>
  <si>
    <t>1573-1375</t>
  </si>
  <si>
    <t>Statistics in Biosciences</t>
  </si>
  <si>
    <t>1867-1764</t>
  </si>
  <si>
    <t>1867-1772</t>
  </si>
  <si>
    <t>Steel in Translation</t>
  </si>
  <si>
    <t>0967-0912</t>
  </si>
  <si>
    <t>1935-0988</t>
  </si>
  <si>
    <t>Stem Cell Research and Therapy</t>
  </si>
  <si>
    <t>1757-6512</t>
  </si>
  <si>
    <t>Stem Cell Reviews and Reports</t>
  </si>
  <si>
    <t>2629-3277</t>
  </si>
  <si>
    <t>Stochastic Environmental Research and Risk Assessment</t>
  </si>
  <si>
    <t>1436-3240</t>
  </si>
  <si>
    <t>1436-3259</t>
  </si>
  <si>
    <t>Stochastics and Partial Differential Equations: Analysis and Computations</t>
  </si>
  <si>
    <t>2194-0401</t>
  </si>
  <si>
    <t>2194-041X</t>
  </si>
  <si>
    <t>Strahlentherapie und Onkologie</t>
  </si>
  <si>
    <t>0179-7158</t>
  </si>
  <si>
    <t>1439-099X</t>
  </si>
  <si>
    <t>Stratigraphy and Geological Correlation</t>
  </si>
  <si>
    <t>0869-5938</t>
  </si>
  <si>
    <t>1555-6263</t>
  </si>
  <si>
    <t>Strength of Materials</t>
  </si>
  <si>
    <t>0039-2316</t>
  </si>
  <si>
    <t>1573-9325</t>
  </si>
  <si>
    <t>Structural and Multidisciplinary Optimization</t>
  </si>
  <si>
    <t>1615-147X</t>
  </si>
  <si>
    <t>1615-1488</t>
  </si>
  <si>
    <t>Structural Chemistry</t>
  </si>
  <si>
    <t>1040-0400</t>
  </si>
  <si>
    <t>1572-9001</t>
  </si>
  <si>
    <t>Studia Geophysica et Geodaetica</t>
  </si>
  <si>
    <t>0039-3169</t>
  </si>
  <si>
    <t>1573-1626</t>
  </si>
  <si>
    <t>Studia Logica</t>
  </si>
  <si>
    <t>0039-3215</t>
  </si>
  <si>
    <t>1572-8730</t>
  </si>
  <si>
    <t>Studies in Comparative International Development</t>
  </si>
  <si>
    <t>0039-3606</t>
  </si>
  <si>
    <t>1936-6167</t>
  </si>
  <si>
    <t>Studies in East European Thought</t>
  </si>
  <si>
    <t>0925-9392</t>
  </si>
  <si>
    <t>1573-0948</t>
  </si>
  <si>
    <t>Studies in Philosophy and Education</t>
  </si>
  <si>
    <t>0039-3746</t>
  </si>
  <si>
    <t>1573-191X</t>
  </si>
  <si>
    <t>Studies on Russian Economic Development</t>
  </si>
  <si>
    <t>1075-7007</t>
  </si>
  <si>
    <t>1531-8664</t>
  </si>
  <si>
    <t>Subjectivity</t>
  </si>
  <si>
    <t>1755-6341</t>
  </si>
  <si>
    <t>1755-635X</t>
  </si>
  <si>
    <t>Substance Abuse Treatment, Prevention, and Policy</t>
  </si>
  <si>
    <t>1747-597X</t>
  </si>
  <si>
    <t>Sugar Tech</t>
  </si>
  <si>
    <t>0972-1525</t>
  </si>
  <si>
    <t>0974-0740</t>
  </si>
  <si>
    <t>Supportive Care in Cancer</t>
  </si>
  <si>
    <t>0941-4355</t>
  </si>
  <si>
    <t>1433-7339</t>
  </si>
  <si>
    <t>Surface Engineering and Applied Electrochemistry</t>
  </si>
  <si>
    <t>1068-3755</t>
  </si>
  <si>
    <t>1934-8002</t>
  </si>
  <si>
    <t>Surgery Today</t>
  </si>
  <si>
    <t>0941-1291</t>
  </si>
  <si>
    <t>1436-2813</t>
  </si>
  <si>
    <t>Surgical and Radiologic Anatomy</t>
  </si>
  <si>
    <t>1279-8517</t>
  </si>
  <si>
    <t>Surgical Case Reports</t>
  </si>
  <si>
    <t>2198-7793</t>
  </si>
  <si>
    <t>Surgical Endoscopy</t>
  </si>
  <si>
    <t>0930-2794</t>
  </si>
  <si>
    <t>1432-2218</t>
  </si>
  <si>
    <t>Surveys in Geophysics</t>
  </si>
  <si>
    <t>0169-3298</t>
  </si>
  <si>
    <t>1573-0956</t>
  </si>
  <si>
    <t>Sustainability Science</t>
  </si>
  <si>
    <t>1862-4065</t>
  </si>
  <si>
    <t>1862-4057</t>
  </si>
  <si>
    <t>Sustainable Earth</t>
  </si>
  <si>
    <t>2520-8748</t>
  </si>
  <si>
    <t>Sustainable Water Resources Management</t>
  </si>
  <si>
    <t>2363-5037</t>
  </si>
  <si>
    <t>2363-5045</t>
  </si>
  <si>
    <t>Swarm Intelligence</t>
  </si>
  <si>
    <t>1935-3812</t>
  </si>
  <si>
    <t>1935-3820</t>
  </si>
  <si>
    <t>Swiss Journal of Geosciences</t>
  </si>
  <si>
    <t>1661-8734</t>
  </si>
  <si>
    <t>Swiss Journal of Paleontology</t>
  </si>
  <si>
    <t>1664-2384</t>
  </si>
  <si>
    <t>Symbiosis</t>
  </si>
  <si>
    <t>0334-5114</t>
  </si>
  <si>
    <t>1878-7665</t>
  </si>
  <si>
    <t>Synthese :: an International Journal for Epistemology, Methodology and Philosophy of Science</t>
  </si>
  <si>
    <t>0039-7857</t>
  </si>
  <si>
    <t>1573-0964</t>
  </si>
  <si>
    <t>Systematic Parasitology</t>
  </si>
  <si>
    <t>0165-5752</t>
  </si>
  <si>
    <t>1573-5192</t>
  </si>
  <si>
    <t>Systematic Reviews</t>
  </si>
  <si>
    <t>2046-4053</t>
  </si>
  <si>
    <t>Systemic Practice and Action Research</t>
  </si>
  <si>
    <t>1094-429X</t>
  </si>
  <si>
    <t>1573-9295</t>
  </si>
  <si>
    <t>Targeted Oncology</t>
  </si>
  <si>
    <t>1776-2596</t>
  </si>
  <si>
    <t>1776-260X</t>
  </si>
  <si>
    <t>Technical Physics</t>
  </si>
  <si>
    <t>1063-7842</t>
  </si>
  <si>
    <t>1090-6525</t>
  </si>
  <si>
    <t>Technical Physics Letters</t>
  </si>
  <si>
    <t>1063-7850</t>
  </si>
  <si>
    <t>1090-6533</t>
  </si>
  <si>
    <t>Techniques in Coloproctology</t>
  </si>
  <si>
    <t>1128-045X</t>
  </si>
  <si>
    <t>Technology and Economics of Smart Grids and Sustainable Energy</t>
  </si>
  <si>
    <t>2199-4706</t>
  </si>
  <si>
    <t>Technology, Knowledge and Learning</t>
  </si>
  <si>
    <t>2211-1662</t>
  </si>
  <si>
    <t>2211-1670</t>
  </si>
  <si>
    <t>TechTrends</t>
  </si>
  <si>
    <t>8756-3894</t>
  </si>
  <si>
    <t>1559-7075</t>
  </si>
  <si>
    <t>Telecommunication Systems</t>
  </si>
  <si>
    <t>1018-4864</t>
  </si>
  <si>
    <t>1572-9451</t>
  </si>
  <si>
    <t>Tertiary Education and Management</t>
  </si>
  <si>
    <t>1358-3883</t>
  </si>
  <si>
    <t>1573-1936</t>
  </si>
  <si>
    <t>Test</t>
  </si>
  <si>
    <t>1133-0686</t>
  </si>
  <si>
    <t>1863-8260</t>
  </si>
  <si>
    <t>Thalassas :: An International Journal of Marine Sciences</t>
  </si>
  <si>
    <t>0212-5919</t>
  </si>
  <si>
    <t>2366-1674</t>
  </si>
  <si>
    <t>The AAPS Journal</t>
  </si>
  <si>
    <t>1550-7416</t>
  </si>
  <si>
    <t>The American Journal of Psychoanalysis</t>
  </si>
  <si>
    <t>0002-9548</t>
  </si>
  <si>
    <t>1573-6741</t>
  </si>
  <si>
    <t>The American Sociologist</t>
  </si>
  <si>
    <t>0003-1232</t>
  </si>
  <si>
    <t>1936-4784</t>
  </si>
  <si>
    <t>The Analysis of Verbal Behavior</t>
  </si>
  <si>
    <t>0889-9401</t>
  </si>
  <si>
    <t>2196-8926</t>
  </si>
  <si>
    <t>The Annals of Regional Science</t>
  </si>
  <si>
    <t>0570-1864</t>
  </si>
  <si>
    <t>1432-0592</t>
  </si>
  <si>
    <t>The Arabian Journal for Science and Engineering</t>
  </si>
  <si>
    <t>2193-567X</t>
  </si>
  <si>
    <t>2191-4281</t>
  </si>
  <si>
    <t>The Asia-Pacific Education Researcher</t>
  </si>
  <si>
    <t>0119-5646</t>
  </si>
  <si>
    <t>2243-7908</t>
  </si>
  <si>
    <t>The Astronomy and Astrophysics Review</t>
  </si>
  <si>
    <t>0935-4956</t>
  </si>
  <si>
    <t>1432-0754</t>
  </si>
  <si>
    <t>The Australian Educational Researcher</t>
  </si>
  <si>
    <t>0311-6999</t>
  </si>
  <si>
    <t>2210-5328</t>
  </si>
  <si>
    <t>The Botanical Review</t>
  </si>
  <si>
    <t>0006-8101</t>
  </si>
  <si>
    <t>1874-9372</t>
  </si>
  <si>
    <t>The Cerebellum</t>
  </si>
  <si>
    <t>1473-4222</t>
  </si>
  <si>
    <t>1473-4230</t>
  </si>
  <si>
    <t>The Computer Games Journal</t>
  </si>
  <si>
    <t>Apress</t>
  </si>
  <si>
    <t>2052-773X</t>
  </si>
  <si>
    <t>The European Journal of Development Research</t>
  </si>
  <si>
    <t>0957-8811</t>
  </si>
  <si>
    <t>1743-9728</t>
  </si>
  <si>
    <t>The European Journal of Health Economics</t>
  </si>
  <si>
    <t>1618-7598</t>
  </si>
  <si>
    <t>1618-7601</t>
  </si>
  <si>
    <t>The European Physical Journal - A :: Hadrons and Nuclei</t>
  </si>
  <si>
    <t>1434-601X</t>
  </si>
  <si>
    <t>The European Physical Journal - B :: Condensed Matter and Complex Systems</t>
  </si>
  <si>
    <t>1434-6028</t>
  </si>
  <si>
    <t>1434-6036</t>
  </si>
  <si>
    <t>The European Physical Journal - D :: Atomic, Molecular, Optical and Plasma Physics</t>
  </si>
  <si>
    <t>1434-6060</t>
  </si>
  <si>
    <t>1434-6079</t>
  </si>
  <si>
    <t>The European Physical Journal - E :: Soft Matter</t>
  </si>
  <si>
    <t>1292-8941</t>
  </si>
  <si>
    <t>1292-895X</t>
  </si>
  <si>
    <t>The European Physical Journal - H</t>
  </si>
  <si>
    <t>2102-6459</t>
  </si>
  <si>
    <t>2102-6467</t>
  </si>
  <si>
    <t>The European Physical Journal - Special Topics</t>
  </si>
  <si>
    <t>1951-6355</t>
  </si>
  <si>
    <t>1951-6401</t>
  </si>
  <si>
    <t>The European Physical Journal Plus</t>
  </si>
  <si>
    <t>2190-5444</t>
  </si>
  <si>
    <t>The GENEVA Papers on Risk and Insurance - Issues and Practice</t>
  </si>
  <si>
    <t>1018-5895</t>
  </si>
  <si>
    <t>1468-0440</t>
  </si>
  <si>
    <t>The GENEVA Risk and Insurance Review</t>
  </si>
  <si>
    <t>1554-964X</t>
  </si>
  <si>
    <t>1554-9658</t>
  </si>
  <si>
    <t>The Indian Journal of Labour Economics</t>
  </si>
  <si>
    <t>0971-7927</t>
  </si>
  <si>
    <t>0019-5308</t>
  </si>
  <si>
    <t>The Indian Journal of Pediatrics</t>
  </si>
  <si>
    <t>0019-5456</t>
  </si>
  <si>
    <t>0973-7693</t>
  </si>
  <si>
    <t>The International Journal of Advanced Manufacturing Technology</t>
  </si>
  <si>
    <t>0268-3768</t>
  </si>
  <si>
    <t>1433-3015</t>
  </si>
  <si>
    <t>The International Journal of Cardiovascular Imaging</t>
  </si>
  <si>
    <t>1573-0743</t>
  </si>
  <si>
    <t>The International Journal of Life Cycle Assessment</t>
  </si>
  <si>
    <t>0948-3349</t>
  </si>
  <si>
    <t>1614-7502</t>
  </si>
  <si>
    <t>The International Journal on Mathematics Education</t>
  </si>
  <si>
    <t>1863-9690</t>
  </si>
  <si>
    <t>1863-9704</t>
  </si>
  <si>
    <t>The International Journal on Very Large Data Bases</t>
  </si>
  <si>
    <t>1066-8888</t>
  </si>
  <si>
    <t>0949-877X</t>
  </si>
  <si>
    <t>The ISME Journal</t>
  </si>
  <si>
    <t>1751-7362</t>
  </si>
  <si>
    <t>1751-7370</t>
  </si>
  <si>
    <t>The Italian Journal of Pediatrics</t>
  </si>
  <si>
    <t>1824-7288</t>
  </si>
  <si>
    <t>The Japanese Economic Review</t>
  </si>
  <si>
    <t>The Journal of Analysis</t>
  </si>
  <si>
    <t>2367-2501</t>
  </si>
  <si>
    <t>The Journal of Antibiotics</t>
  </si>
  <si>
    <t>0021-8820</t>
  </si>
  <si>
    <t>1881-1469</t>
  </si>
  <si>
    <t>The Journal of Behavioral Health Services and Research</t>
  </si>
  <si>
    <t>1094-3412</t>
  </si>
  <si>
    <t>1556-3308</t>
  </si>
  <si>
    <t>The Journal of Comparative Germanic Linguistics</t>
  </si>
  <si>
    <t>1383-4924</t>
  </si>
  <si>
    <t>1572-8552</t>
  </si>
  <si>
    <t>The Journal of Economic Inequality</t>
  </si>
  <si>
    <t>1569-1721</t>
  </si>
  <si>
    <t>1573-8701</t>
  </si>
  <si>
    <t>The Journal of Ethics</t>
  </si>
  <si>
    <t>1382-4554</t>
  </si>
  <si>
    <t>1572-8609</t>
  </si>
  <si>
    <t>The Journal of Frailty and Aging</t>
  </si>
  <si>
    <t>Serdi-Editions</t>
  </si>
  <si>
    <t>2273-4309</t>
  </si>
  <si>
    <t>The Journal of Geometric Analysis</t>
  </si>
  <si>
    <t>1050-6926</t>
  </si>
  <si>
    <t>1559-002X</t>
  </si>
  <si>
    <t>The Journal of Headache and Pain</t>
  </si>
  <si>
    <t>1129-2377</t>
  </si>
  <si>
    <t>The Journal of Mathematical Neuroscience</t>
  </si>
  <si>
    <t>2190-8567</t>
  </si>
  <si>
    <t>The Journal of Membrane Biology</t>
  </si>
  <si>
    <t>1432-1424</t>
  </si>
  <si>
    <t>The Journal of Microbiology</t>
  </si>
  <si>
    <t>The Microbiological Society of Korea, co-published with Springer</t>
  </si>
  <si>
    <t>1976-3794</t>
  </si>
  <si>
    <t>The Journal of Nutrition Health and Aging</t>
  </si>
  <si>
    <t>1760-4788</t>
  </si>
  <si>
    <t>The Journal of Obstetrics and Gynecology of India</t>
  </si>
  <si>
    <t>0971-9202</t>
  </si>
  <si>
    <t>0975-6434</t>
  </si>
  <si>
    <t>The Journal of Physiological Sciences</t>
  </si>
  <si>
    <t>1880-6562</t>
  </si>
  <si>
    <t>The Journal of Prevention of Alzheimer's Disease</t>
  </si>
  <si>
    <t>2426-0266</t>
  </si>
  <si>
    <t>The Journal of Primary Prevention</t>
  </si>
  <si>
    <t>0278-095X</t>
  </si>
  <si>
    <t>1573-6547</t>
  </si>
  <si>
    <t>The Journal of Real Estate Finance and Economics</t>
  </si>
  <si>
    <t>0895-5638</t>
  </si>
  <si>
    <t>1573-045X</t>
  </si>
  <si>
    <t>The Journal of Supercomputing</t>
  </si>
  <si>
    <t>0920-8542</t>
  </si>
  <si>
    <t>1573-0484</t>
  </si>
  <si>
    <t>The Journal of Technology Transfer</t>
  </si>
  <si>
    <t>0892-9912</t>
  </si>
  <si>
    <t>1573-7047</t>
  </si>
  <si>
    <t>The Journal of the Astronautical Sciences</t>
  </si>
  <si>
    <t>0021-9142</t>
  </si>
  <si>
    <t>2195-0571</t>
  </si>
  <si>
    <t>The Journal of Value Inquiry</t>
  </si>
  <si>
    <t>0022-5363</t>
  </si>
  <si>
    <t>1573-0492</t>
  </si>
  <si>
    <t>The Mathematical Intelligencer</t>
  </si>
  <si>
    <t>0343-6993</t>
  </si>
  <si>
    <t>1866-7414</t>
  </si>
  <si>
    <t>The Nucleus :: An International Journal of Cytology and Allied Topics</t>
  </si>
  <si>
    <t>0029-568X</t>
  </si>
  <si>
    <t>0976-7975</t>
  </si>
  <si>
    <t>The Patient - Patient-Centered Outcomes Research</t>
  </si>
  <si>
    <t>1178-1653</t>
  </si>
  <si>
    <t>1178-1661</t>
  </si>
  <si>
    <t>The Pharmacogenomics Journal</t>
  </si>
  <si>
    <t>1470-269X</t>
  </si>
  <si>
    <t>1473-1150</t>
  </si>
  <si>
    <t>The Physics of Metals and Metallography</t>
  </si>
  <si>
    <t>0031-918X</t>
  </si>
  <si>
    <t>1555-6190</t>
  </si>
  <si>
    <t>The Protein Journal</t>
  </si>
  <si>
    <t>1572-3887</t>
  </si>
  <si>
    <t>1573-4943</t>
  </si>
  <si>
    <t>The Psychological Record</t>
  </si>
  <si>
    <t>0033-2933</t>
  </si>
  <si>
    <t>2163-3452</t>
  </si>
  <si>
    <t>The Ramanujan Journal</t>
  </si>
  <si>
    <t>1382-4090</t>
  </si>
  <si>
    <t>1572-9303</t>
  </si>
  <si>
    <t>The Review of Austrian Economics</t>
  </si>
  <si>
    <t>0889-3047</t>
  </si>
  <si>
    <t>1573-7128</t>
  </si>
  <si>
    <t>The Review of International Organizations</t>
  </si>
  <si>
    <t>1559-7431</t>
  </si>
  <si>
    <t>1559-744X</t>
  </si>
  <si>
    <t>The Review of Socionetwork Strategies</t>
  </si>
  <si>
    <t>2523-3173</t>
  </si>
  <si>
    <t>1867-3236</t>
  </si>
  <si>
    <t>The Science of Nature</t>
  </si>
  <si>
    <t>0028-1042</t>
  </si>
  <si>
    <t>1432-1904</t>
  </si>
  <si>
    <t>The Ultrasound Journal</t>
  </si>
  <si>
    <t>2524-8987</t>
  </si>
  <si>
    <t>The Urban Review</t>
  </si>
  <si>
    <t>0042-0972</t>
  </si>
  <si>
    <t>1573-1960</t>
  </si>
  <si>
    <t>The Visual Computer</t>
  </si>
  <si>
    <t>0178-2789</t>
  </si>
  <si>
    <t>1432-2315</t>
  </si>
  <si>
    <t>Theoretical and Applied Climatology</t>
  </si>
  <si>
    <t>0177-798X</t>
  </si>
  <si>
    <t>1434-4483</t>
  </si>
  <si>
    <t>Theoretical and Applied Genetics</t>
  </si>
  <si>
    <t>0040-5752</t>
  </si>
  <si>
    <t>1432-2242</t>
  </si>
  <si>
    <t>Theoretical and Computational Fluid Dynamics</t>
  </si>
  <si>
    <t>0935-4964</t>
  </si>
  <si>
    <t>1432-2250</t>
  </si>
  <si>
    <t>Theoretical and Experimental Chemistry</t>
  </si>
  <si>
    <t>0040-5760</t>
  </si>
  <si>
    <t>1573-935X</t>
  </si>
  <si>
    <t>Theoretical and Experimental Plant Physiology</t>
  </si>
  <si>
    <t>2197-0025</t>
  </si>
  <si>
    <t>Theoretical and Mathematical Physics</t>
  </si>
  <si>
    <t>0040-5779</t>
  </si>
  <si>
    <t>1573-9333</t>
  </si>
  <si>
    <t>Theoretical Biology and Medical Modelling</t>
  </si>
  <si>
    <t>1742-4682</t>
  </si>
  <si>
    <t>Theoretical Chemistry Accounts - Theory, Computation, and Modeling</t>
  </si>
  <si>
    <t>1432-881X</t>
  </si>
  <si>
    <t>1432-2234</t>
  </si>
  <si>
    <t>Theoretical Ecology</t>
  </si>
  <si>
    <t>1874-1746</t>
  </si>
  <si>
    <t>Theoretical Foundations of Chemical Engineering</t>
  </si>
  <si>
    <t>0040-5795</t>
  </si>
  <si>
    <t>1608-3431</t>
  </si>
  <si>
    <t>Theoretical Medicine and Bioethics</t>
  </si>
  <si>
    <t>1386-7415</t>
  </si>
  <si>
    <t>1573-1200</t>
  </si>
  <si>
    <t>Theory and Decision</t>
  </si>
  <si>
    <t>0040-5833</t>
  </si>
  <si>
    <t>1573-7187</t>
  </si>
  <si>
    <t>Theory and Society</t>
  </si>
  <si>
    <t>0304-2421</t>
  </si>
  <si>
    <t>1573-7853</t>
  </si>
  <si>
    <t>Theory in Biosciences</t>
  </si>
  <si>
    <t>1431-7613</t>
  </si>
  <si>
    <t>1611-7530</t>
  </si>
  <si>
    <t>Theory of Computing Systems</t>
  </si>
  <si>
    <t>1432-4350</t>
  </si>
  <si>
    <t>1433-0490</t>
  </si>
  <si>
    <t>Therapeutic Innovation &amp; Regulatory Science</t>
  </si>
  <si>
    <t>2168-4790</t>
  </si>
  <si>
    <t>2168-4804</t>
  </si>
  <si>
    <t>Thermal Engineering</t>
  </si>
  <si>
    <t>0040-6015</t>
  </si>
  <si>
    <t>1555-6301</t>
  </si>
  <si>
    <t>Thermophysics and Aeromechanics</t>
  </si>
  <si>
    <t>Kutateladze Institute of Thermophysics SB RAS</t>
  </si>
  <si>
    <t>1531-8699</t>
  </si>
  <si>
    <t>Thrombosis Journal</t>
  </si>
  <si>
    <t>1477-9560</t>
  </si>
  <si>
    <t>Thyroid Research</t>
  </si>
  <si>
    <t>1756-6614</t>
  </si>
  <si>
    <t>Tissue Engineering and Regenerative Medicine</t>
  </si>
  <si>
    <t>Korean Tissue Engineering and Regenerative Medicine Society, co-published with Springer</t>
  </si>
  <si>
    <t>2212-5469</t>
  </si>
  <si>
    <t>TOP</t>
  </si>
  <si>
    <t>1134-5764</t>
  </si>
  <si>
    <t>1863-8279</t>
  </si>
  <si>
    <t>Topics in Catalysis</t>
  </si>
  <si>
    <t>1022-5528</t>
  </si>
  <si>
    <t>1572-9028</t>
  </si>
  <si>
    <t>Topics in Current Chemistry</t>
  </si>
  <si>
    <t>2364-8961</t>
  </si>
  <si>
    <t>Topoi</t>
  </si>
  <si>
    <t>0167-7411</t>
  </si>
  <si>
    <t>1572-8749</t>
  </si>
  <si>
    <t>Toxicological Research</t>
  </si>
  <si>
    <t>1976-8257</t>
  </si>
  <si>
    <t>2234-2753</t>
  </si>
  <si>
    <t>Toxicology and Environmental Health Sciences</t>
  </si>
  <si>
    <t>Korean Society of Environmental Risk Assessment and Health Science, co-published with Springer</t>
  </si>
  <si>
    <t>2005-9752</t>
  </si>
  <si>
    <t>2233-7784</t>
  </si>
  <si>
    <t>Transactions of Indian National Academy of Engineering</t>
  </si>
  <si>
    <t>2662-5415</t>
  </si>
  <si>
    <t>2662-5423</t>
  </si>
  <si>
    <t>Transactions of the Indian Institute of Metals</t>
  </si>
  <si>
    <t>0972-2815</t>
  </si>
  <si>
    <t>0975-1645</t>
  </si>
  <si>
    <t>Transactions of Tianjin University</t>
  </si>
  <si>
    <t>Tianjin University, co-published with Springer</t>
  </si>
  <si>
    <t>1006-4982</t>
  </si>
  <si>
    <t>1995-8196</t>
  </si>
  <si>
    <t>Transactions on Electrical and Electronic Materials</t>
  </si>
  <si>
    <t>Korean Institute of Electrical and Electronic Material Engineers, co-published with Springer</t>
  </si>
  <si>
    <t>1229-7607</t>
  </si>
  <si>
    <t>2092-7592</t>
  </si>
  <si>
    <t>Transformation Groups</t>
  </si>
  <si>
    <t>1083-4362</t>
  </si>
  <si>
    <t>1531-586X</t>
  </si>
  <si>
    <t>Transgenic Research</t>
  </si>
  <si>
    <t>0962-8819</t>
  </si>
  <si>
    <t>1573-9368</t>
  </si>
  <si>
    <t>Transition Metal Chemistry</t>
  </si>
  <si>
    <t>0340-4285</t>
  </si>
  <si>
    <t>1572-901X</t>
  </si>
  <si>
    <t>Translational Medicine Communications</t>
  </si>
  <si>
    <t>2396-832X</t>
  </si>
  <si>
    <t>Translational Neurodegeneration</t>
  </si>
  <si>
    <t>2047-9158</t>
  </si>
  <si>
    <t>Translational Psychiatry</t>
  </si>
  <si>
    <t>2158-3188</t>
  </si>
  <si>
    <t>Translational Stroke Research</t>
  </si>
  <si>
    <t>1868-601X</t>
  </si>
  <si>
    <t>Transport in Porous Media</t>
  </si>
  <si>
    <t>0169-3913</t>
  </si>
  <si>
    <t>1573-1634</t>
  </si>
  <si>
    <t>Transportation</t>
  </si>
  <si>
    <t>0049-4488</t>
  </si>
  <si>
    <t>1572-9435</t>
  </si>
  <si>
    <t>Transportation in Developing Economies</t>
  </si>
  <si>
    <t>2199-9287</t>
  </si>
  <si>
    <t>2199-9295</t>
  </si>
  <si>
    <t>Transportation Infrastructure Geotechnology</t>
  </si>
  <si>
    <t>2196-7202</t>
  </si>
  <si>
    <t>2196-7210</t>
  </si>
  <si>
    <t>Tree Genetics and Genomes</t>
  </si>
  <si>
    <t>1614-2950</t>
  </si>
  <si>
    <t>Trees - Structure and Function</t>
  </si>
  <si>
    <t>0931-1890</t>
  </si>
  <si>
    <t>1432-2285</t>
  </si>
  <si>
    <t>Trends in Organized Crime</t>
  </si>
  <si>
    <t>1084-4791</t>
  </si>
  <si>
    <t>1936-4830</t>
  </si>
  <si>
    <t>Trends in Psychology</t>
  </si>
  <si>
    <t>2358-1883</t>
  </si>
  <si>
    <t>Trials</t>
  </si>
  <si>
    <t>1745-6215</t>
  </si>
  <si>
    <t>Tribology Letters</t>
  </si>
  <si>
    <t>1023-8883</t>
  </si>
  <si>
    <t>1573-2711</t>
  </si>
  <si>
    <t>Tropical Animal Health and Production</t>
  </si>
  <si>
    <t>0049-4747</t>
  </si>
  <si>
    <t>1573-7438</t>
  </si>
  <si>
    <t>Tropical Diseases, Travel Medicine and Vaccines</t>
  </si>
  <si>
    <t>2055-0936</t>
  </si>
  <si>
    <t>Tropical Ecology</t>
  </si>
  <si>
    <t>0564-3295</t>
  </si>
  <si>
    <t>2661-8982</t>
  </si>
  <si>
    <t>Tropical Medicine and Health</t>
  </si>
  <si>
    <t>1349-4147</t>
  </si>
  <si>
    <t>Tropical Plant Biology</t>
  </si>
  <si>
    <t>1935-9764</t>
  </si>
  <si>
    <t>Tropical Plant Pathology</t>
  </si>
  <si>
    <t>1983-2052</t>
  </si>
  <si>
    <t>Tungsten</t>
  </si>
  <si>
    <t>2661-8028</t>
  </si>
  <si>
    <t>2661-8036</t>
  </si>
  <si>
    <t>Ukrainian Mathematical Journal</t>
  </si>
  <si>
    <t>0041-5995</t>
  </si>
  <si>
    <t>1573-9376</t>
  </si>
  <si>
    <t>Universal Access in the Information Society</t>
  </si>
  <si>
    <t>1615-5289</t>
  </si>
  <si>
    <t>1615-5297</t>
  </si>
  <si>
    <t>Unterrichtswissenschaft :: Zeitschrift für Lernforschung</t>
  </si>
  <si>
    <t>0340-4099</t>
  </si>
  <si>
    <t>2520-873X</t>
  </si>
  <si>
    <t>Updates in Surgery</t>
  </si>
  <si>
    <t>2038-3312</t>
  </si>
  <si>
    <t>Urban Design International</t>
  </si>
  <si>
    <t>Architecture / Design</t>
  </si>
  <si>
    <t>1357-5317</t>
  </si>
  <si>
    <t>1468-4519</t>
  </si>
  <si>
    <t>Urban Ecosystems</t>
  </si>
  <si>
    <t>1083-8155</t>
  </si>
  <si>
    <t>1573-1642</t>
  </si>
  <si>
    <t>Urban Forum</t>
  </si>
  <si>
    <t>1015-3802</t>
  </si>
  <si>
    <t>1874-6330</t>
  </si>
  <si>
    <t>Urban Transformations</t>
  </si>
  <si>
    <t>2524-8162</t>
  </si>
  <si>
    <t>Urolithiasis</t>
  </si>
  <si>
    <t>2194-7228</t>
  </si>
  <si>
    <t>2194-7236</t>
  </si>
  <si>
    <t>Urologie in der Praxis</t>
  </si>
  <si>
    <t>2661-8737</t>
  </si>
  <si>
    <t>2661-8745</t>
  </si>
  <si>
    <t>Uro-News</t>
  </si>
  <si>
    <t>1432-9026</t>
  </si>
  <si>
    <t>2196-5676</t>
  </si>
  <si>
    <t>User Modeling and User-Adapted Interaction</t>
  </si>
  <si>
    <t>0924-1868</t>
  </si>
  <si>
    <t>1573-1391</t>
  </si>
  <si>
    <t>Vegetation History and Archaeobotany</t>
  </si>
  <si>
    <t>0939-6314</t>
  </si>
  <si>
    <t>1617-6278</t>
  </si>
  <si>
    <t>Vegetos</t>
  </si>
  <si>
    <t>2229-4473</t>
  </si>
  <si>
    <t>Vestnik St. Petersburg University - Mathematics</t>
  </si>
  <si>
    <t>1063-4541</t>
  </si>
  <si>
    <t>1934-7855</t>
  </si>
  <si>
    <t>Veterinary Research</t>
  </si>
  <si>
    <t>1297-9716</t>
  </si>
  <si>
    <t>Veterinary Research Communications</t>
  </si>
  <si>
    <t>0165-7380</t>
  </si>
  <si>
    <t>1573-7446</t>
  </si>
  <si>
    <t>Vietnam Journal of Mathematics</t>
  </si>
  <si>
    <t>2305-221X</t>
  </si>
  <si>
    <t>2305-2228</t>
  </si>
  <si>
    <t>Virchows Archiv</t>
  </si>
  <si>
    <t>0945-6317</t>
  </si>
  <si>
    <t>1432-2307</t>
  </si>
  <si>
    <t>Virologica Sinica</t>
  </si>
  <si>
    <t>Wuhan Institute of Virology, CAS, co-published with Springer</t>
  </si>
  <si>
    <t>1674-0769</t>
  </si>
  <si>
    <t>1995-820X</t>
  </si>
  <si>
    <t>Virology Journal</t>
  </si>
  <si>
    <t>1743-422X</t>
  </si>
  <si>
    <t>Virtual Reality</t>
  </si>
  <si>
    <t>1359-4338</t>
  </si>
  <si>
    <t>1434-9957</t>
  </si>
  <si>
    <t>Virus Genes</t>
  </si>
  <si>
    <t>0920-8569</t>
  </si>
  <si>
    <t>1572-994X</t>
  </si>
  <si>
    <t>VirusDisease</t>
  </si>
  <si>
    <t>2347-3584</t>
  </si>
  <si>
    <t>2347-3517</t>
  </si>
  <si>
    <t>Vocations and Learning</t>
  </si>
  <si>
    <t>1874-7868</t>
  </si>
  <si>
    <t>Voluntas :: International Journal of Voluntary and Nonprofit Organizations</t>
  </si>
  <si>
    <t>0957-8765</t>
  </si>
  <si>
    <t>1573-7888</t>
  </si>
  <si>
    <t>Waste and Biomass Valorization</t>
  </si>
  <si>
    <t>1877-2641</t>
  </si>
  <si>
    <t>1877-265X</t>
  </si>
  <si>
    <t>Waste Disposal &amp; Sustainable Energy</t>
  </si>
  <si>
    <t>2524-7980</t>
  </si>
  <si>
    <t>2524-7891</t>
  </si>
  <si>
    <t>Water Conservation Science and Engineering</t>
  </si>
  <si>
    <t>2364-5687</t>
  </si>
  <si>
    <t>Water History</t>
  </si>
  <si>
    <t>1877-7236</t>
  </si>
  <si>
    <t>1877-7244</t>
  </si>
  <si>
    <t>Water Resources</t>
  </si>
  <si>
    <t>0097-8078</t>
  </si>
  <si>
    <t>1608-344X</t>
  </si>
  <si>
    <t>Water Resources Management</t>
  </si>
  <si>
    <t>0920-4741</t>
  </si>
  <si>
    <t>1573-1650</t>
  </si>
  <si>
    <t>Water Waves</t>
  </si>
  <si>
    <t>2523-367X</t>
  </si>
  <si>
    <t>2523-3688</t>
  </si>
  <si>
    <t>Water, Air, and Soil Pollution</t>
  </si>
  <si>
    <t>0049-6979</t>
  </si>
  <si>
    <t>1573-2932</t>
  </si>
  <si>
    <t>Welding in the World</t>
  </si>
  <si>
    <t>0043-2288</t>
  </si>
  <si>
    <t>1878-6669</t>
  </si>
  <si>
    <t>Wetlands :: Journal of the Society of Wetland Scientists</t>
  </si>
  <si>
    <t>0277-5212</t>
  </si>
  <si>
    <t>1943-6246</t>
  </si>
  <si>
    <t>Wetlands Ecology and Management</t>
  </si>
  <si>
    <t>0923-4861</t>
  </si>
  <si>
    <t>1572-9834</t>
  </si>
  <si>
    <t>Wiener Klinische Wochenschrift</t>
  </si>
  <si>
    <t>0043-5325</t>
  </si>
  <si>
    <t>1613-7671</t>
  </si>
  <si>
    <t>Wiener Klinisches Magazin</t>
  </si>
  <si>
    <t>1869-1757</t>
  </si>
  <si>
    <t>1613-7817</t>
  </si>
  <si>
    <t>Wiener Medizinische Wochenschrift</t>
  </si>
  <si>
    <t>0043-5341</t>
  </si>
  <si>
    <t>1563-258X</t>
  </si>
  <si>
    <t>Wireless Networks</t>
  </si>
  <si>
    <t>1022-0038</t>
  </si>
  <si>
    <t>1572-8196</t>
  </si>
  <si>
    <t>Wireless Personal Communications</t>
  </si>
  <si>
    <t>0929-6212</t>
  </si>
  <si>
    <t>1572-834X</t>
  </si>
  <si>
    <t>Wirtschaftsinformatik and Management</t>
  </si>
  <si>
    <t>1867-5905</t>
  </si>
  <si>
    <t>1867-5913</t>
  </si>
  <si>
    <t>WMU Journal of Maritime Affairs</t>
  </si>
  <si>
    <t>1651-436X</t>
  </si>
  <si>
    <t>1654-1642</t>
  </si>
  <si>
    <t>Women's Midlife Health</t>
  </si>
  <si>
    <t>2054-2690</t>
  </si>
  <si>
    <t>Wood Science and Technology</t>
  </si>
  <si>
    <t>0043-7719</t>
  </si>
  <si>
    <t>1432-5225</t>
  </si>
  <si>
    <t>World Journal of Emergency Surgery</t>
  </si>
  <si>
    <t>1749-7922</t>
  </si>
  <si>
    <t>World Journal of Microbiology and Biotechnology</t>
  </si>
  <si>
    <t>1573-0972</t>
  </si>
  <si>
    <t>World Journal of Pediatrics</t>
  </si>
  <si>
    <t>Childrens Hospital, Zhejiang University School of Medicine, co-published with Springer</t>
  </si>
  <si>
    <t>1708-8569</t>
  </si>
  <si>
    <t>1867-0687</t>
  </si>
  <si>
    <t>World Journal of Surgery</t>
  </si>
  <si>
    <t>0364-2313</t>
  </si>
  <si>
    <t>1432-2323</t>
  </si>
  <si>
    <t>World Journal of Surgical Oncology</t>
  </si>
  <si>
    <t>1477-7819</t>
  </si>
  <si>
    <t>World Journal of Urology</t>
  </si>
  <si>
    <t>0724-4983</t>
  </si>
  <si>
    <t>1433-8726</t>
  </si>
  <si>
    <t>World Wide Web</t>
  </si>
  <si>
    <t>1386-145X</t>
  </si>
  <si>
    <t>1573-1413</t>
  </si>
  <si>
    <t>Zeitschrift für Angewandte Mathematik und Physik</t>
  </si>
  <si>
    <t>0044-2275</t>
  </si>
  <si>
    <t>1420-9039</t>
  </si>
  <si>
    <t>Zeitschrift für Arbeitswissenschaft</t>
  </si>
  <si>
    <t>0340-2444</t>
  </si>
  <si>
    <t>2366-4681</t>
  </si>
  <si>
    <t>Zeitschrift für Außen- und Sicherheitspolitik</t>
  </si>
  <si>
    <t>1866-2188</t>
  </si>
  <si>
    <t>1866-2196</t>
  </si>
  <si>
    <t>Zeitschrift für Bildungsforschung</t>
  </si>
  <si>
    <t>2190-6890</t>
  </si>
  <si>
    <t>2190-6904</t>
  </si>
  <si>
    <t>Zeitschrift für Didaktik der Naturwissenschaften</t>
  </si>
  <si>
    <t>2197-988X</t>
  </si>
  <si>
    <t>Zeitschrift für die gesamte Versicherungswissenschaft</t>
  </si>
  <si>
    <t>0044-2585</t>
  </si>
  <si>
    <t>1865-9748</t>
  </si>
  <si>
    <t>Zeitschrift für Energiewirtschaft</t>
  </si>
  <si>
    <t>0343-5377</t>
  </si>
  <si>
    <t>1866-2765</t>
  </si>
  <si>
    <t>Zeitschrift für Epileptologie</t>
  </si>
  <si>
    <t>1617-6782</t>
  </si>
  <si>
    <t>1610-0646</t>
  </si>
  <si>
    <t>Zeitschrift für Erziehungswissenschaft</t>
  </si>
  <si>
    <t>1434-663X</t>
  </si>
  <si>
    <t>1862-5215</t>
  </si>
  <si>
    <t>Zeitschrift für Ethik und Moralphilosophie</t>
  </si>
  <si>
    <t>2522-0063</t>
  </si>
  <si>
    <t>2522-0071</t>
  </si>
  <si>
    <t>Zeitschrift für Friedens- und Konfliktforschung</t>
  </si>
  <si>
    <t>2192-1741</t>
  </si>
  <si>
    <t>2524-6976</t>
  </si>
  <si>
    <t>Zeitschrift für Gerontologie und Geriatrie</t>
  </si>
  <si>
    <t>0948-6704</t>
  </si>
  <si>
    <t>1435-1269</t>
  </si>
  <si>
    <t>Zeitschrift für Grundschulforschung</t>
  </si>
  <si>
    <t>1865-3553</t>
  </si>
  <si>
    <t>2523-3181</t>
  </si>
  <si>
    <t>Zeitschrift für Herz-, Thorax- und Gefäßchirurgie</t>
  </si>
  <si>
    <t>0930-9225</t>
  </si>
  <si>
    <t>1435-1277</t>
  </si>
  <si>
    <t>Zeitschrift für Literaturwissenschaft und Linguistik</t>
  </si>
  <si>
    <t>0049-8653</t>
  </si>
  <si>
    <t>2365-953X</t>
  </si>
  <si>
    <t>Zeitschrift für Politikwissenschaft</t>
  </si>
  <si>
    <t>1430-6387</t>
  </si>
  <si>
    <t>2366-2638</t>
  </si>
  <si>
    <t>Zeitschrift für Psychodrama und Soziometrie</t>
  </si>
  <si>
    <t>1619-5507</t>
  </si>
  <si>
    <t>1862-2526</t>
  </si>
  <si>
    <t>Zeitschrift für Religion, Gesellschaft und Politik</t>
  </si>
  <si>
    <t>2510-1218</t>
  </si>
  <si>
    <t>2510-1226</t>
  </si>
  <si>
    <t>Zeitschrift für Rheumatologie</t>
  </si>
  <si>
    <t>0340-1855</t>
  </si>
  <si>
    <t>1435-1250</t>
  </si>
  <si>
    <t>Zeitschrift für Vergleichende Politikwissenschaft</t>
  </si>
  <si>
    <t>1865-2646</t>
  </si>
  <si>
    <t>1865-2654</t>
  </si>
  <si>
    <t>Zentralblatt für Arbeitsmedizin, Arbeitsschutz und Ergonomie</t>
  </si>
  <si>
    <t>0944-2502</t>
  </si>
  <si>
    <t>2198-0713</t>
  </si>
  <si>
    <t>Zoological Letters</t>
  </si>
  <si>
    <t>2056-306X</t>
  </si>
  <si>
    <t>Zoomorphology</t>
  </si>
  <si>
    <t>0720-213X</t>
  </si>
  <si>
    <t>1432-234X</t>
  </si>
  <si>
    <t>5(01/20)-5(12/20) online</t>
  </si>
  <si>
    <t>Annals of K-Theory</t>
  </si>
  <si>
    <t>Mathematical Sciences Publ.</t>
  </si>
  <si>
    <t>2379-1691</t>
  </si>
  <si>
    <t>14(01/20)-14(12/20) online</t>
  </si>
  <si>
    <t>Algebra &amp; number theory</t>
  </si>
  <si>
    <t>1937-0652</t>
  </si>
  <si>
    <t>20(01/20)-20(12/20) online</t>
  </si>
  <si>
    <t>Algebraic &amp; geometric topology</t>
  </si>
  <si>
    <t>Mathematical Sciences Publ.¡Geometry and Topology Publ.</t>
  </si>
  <si>
    <t>1472-2739</t>
  </si>
  <si>
    <t>24(01/20)-24(12/20)</t>
  </si>
  <si>
    <t>Geometry &amp; topology</t>
  </si>
  <si>
    <t>Mathematical Sciences Publishers</t>
  </si>
  <si>
    <t>1364-0380</t>
  </si>
  <si>
    <t>nicht in Statistik 2019</t>
  </si>
  <si>
    <t>Algebra &amp; Number Theory</t>
  </si>
  <si>
    <t>MSP</t>
  </si>
  <si>
    <t>1944-7833</t>
  </si>
  <si>
    <t>Algebraic &amp; Geometric Topology</t>
  </si>
  <si>
    <t>1472-2747</t>
  </si>
  <si>
    <t>Geometry &amp; Topology</t>
  </si>
  <si>
    <t>1465-3060</t>
  </si>
  <si>
    <t>41</t>
  </si>
  <si>
    <t>University of California Berkeley / Department of Mathematics ¬[Herausgebendes Organ]</t>
  </si>
  <si>
    <t>Pacific journal of mathematics</t>
  </si>
  <si>
    <t>0030-8730</t>
  </si>
  <si>
    <t>Pacific Journal of Mathematics</t>
  </si>
  <si>
    <t>Pacific Journal of Mathematics, A Non-profit Corporation</t>
  </si>
  <si>
    <t>Name lt. Report</t>
  </si>
  <si>
    <t>Die deutsche Lyrik</t>
  </si>
  <si>
    <t>Chadwyck-Healey</t>
  </si>
  <si>
    <t>Full Texts Accessed, für 2020 von Chadwyck-Healy und Proquest</t>
  </si>
  <si>
    <t>sb64</t>
  </si>
  <si>
    <t>Servicegebühr 1.7.2019 - 30.6.2020</t>
  </si>
  <si>
    <t>¬Die deutsche Lyrik im WWW</t>
  </si>
  <si>
    <t>ProQuest Information and Learning Company</t>
  </si>
  <si>
    <t>Record Views</t>
  </si>
  <si>
    <t>¬L' Europe des Lumières</t>
  </si>
  <si>
    <t>ColGarnier - Livres et revues numÃ©riques</t>
  </si>
  <si>
    <t>nicht in Statistik Garnier</t>
  </si>
  <si>
    <t>Éd. Classiques Garnier</t>
  </si>
  <si>
    <t>Les Ã‰crits sur l'art</t>
  </si>
  <si>
    <t>Classiques Garnier</t>
  </si>
  <si>
    <t>Total sessions; ¬La Bibliothèque des Lettres / Les Écrits sur l’art de Diderot à Proust</t>
  </si>
  <si>
    <t>Datenbank (online)</t>
  </si>
  <si>
    <t>Hostinggebühr 2020</t>
  </si>
  <si>
    <t>¬La Bibliothèque des Lettres</t>
  </si>
  <si>
    <t>Classiques Garnier Numérique</t>
  </si>
  <si>
    <t>19th Century UK Periodicals Part II</t>
  </si>
  <si>
    <t>Gale Cengage Learning</t>
  </si>
  <si>
    <t>GOLD</t>
  </si>
  <si>
    <t>Record Views, Series 2: Empire: travel and anthropology, economics, missionary and colonial</t>
  </si>
  <si>
    <t>Servicegebühr 22.01.2019 - 21.01.2020</t>
  </si>
  <si>
    <t>19th century UK periodicals</t>
  </si>
  <si>
    <t>Brechts Werke im WWW</t>
  </si>
  <si>
    <t>Brecht, Bertolt</t>
  </si>
  <si>
    <t>British Periodicals-&gt;Collection III</t>
  </si>
  <si>
    <t>ProQuest</t>
  </si>
  <si>
    <t>Record Views, Collection III</t>
  </si>
  <si>
    <t>Servicegebühr 1.12.2019 - 30.11.2020</t>
  </si>
  <si>
    <t>British periodicals</t>
  </si>
  <si>
    <t>Goethes Werke im WWW</t>
  </si>
  <si>
    <t>Service-Gebühr 1.6.2019 - 31.5.2020</t>
  </si>
  <si>
    <t>Goethe, Johann Wolfgang ¬von</t>
  </si>
  <si>
    <t>Kafkas Werke im WWW</t>
  </si>
  <si>
    <t>Kafka, Franz</t>
  </si>
  <si>
    <t>Sessions</t>
  </si>
  <si>
    <t>Verfasser-Datenbank (vdbo)</t>
  </si>
  <si>
    <t>degruyter.com</t>
  </si>
  <si>
    <t>Aug.2019-Jul.2020</t>
  </si>
  <si>
    <t>Verfasser-Datenbank</t>
  </si>
  <si>
    <t>¬de Gruyter</t>
  </si>
  <si>
    <t>2193-3073</t>
  </si>
  <si>
    <t>Dictionnaires de l'AcadÃ©mie franÃ§aise [17e-20e s.]</t>
  </si>
  <si>
    <t>Total sessions</t>
  </si>
  <si>
    <t>Corpus des Dictionnaires de l'Académie Francaise du 17e au 20e siècle</t>
  </si>
  <si>
    <t>IBR-Online (ibr)</t>
  </si>
  <si>
    <t>IBR online</t>
  </si>
  <si>
    <t>De Gruyter¡Zeller Dietrich¡Saur</t>
  </si>
  <si>
    <t>1865-0228</t>
  </si>
  <si>
    <t>La Critique littÃ©raire</t>
  </si>
  <si>
    <t>Total sessions, ¬La Bibliothèque des Lettres / La Critique littéraire de Laharpe à Proust</t>
  </si>
  <si>
    <t>19th Century UK Periodicals Part I</t>
  </si>
  <si>
    <t>Record Views, Series 1, New readerships: women's, children's, humor and leisure/sport.</t>
  </si>
  <si>
    <t>Plattformgebühr 24.04.2019 - 23.04.2020</t>
  </si>
  <si>
    <t>Bibliography of Slavic Linguistics</t>
  </si>
  <si>
    <t>Brill Bibliographies</t>
  </si>
  <si>
    <t>Updategebühr 2020</t>
  </si>
  <si>
    <t>Bibliography of Slavic linguistics online</t>
  </si>
  <si>
    <t>2468-175X</t>
  </si>
  <si>
    <t>Vetus Latina database</t>
  </si>
  <si>
    <t>Brepols Publishers NV/SA</t>
  </si>
  <si>
    <t>brepols.net</t>
  </si>
  <si>
    <t>sb75</t>
  </si>
  <si>
    <t>Vetus-Latina-Institut der Erzabtei Beuron ¬[Herausgebendes Organ]</t>
  </si>
  <si>
    <t>EEO EnzyklopÃ¤die Erziehungswissenschaft Online</t>
  </si>
  <si>
    <t>JR1</t>
  </si>
  <si>
    <t>Archiv-Zugriff 2020</t>
  </si>
  <si>
    <t>Enzyklopädie Erziehungswissenschaft Online</t>
  </si>
  <si>
    <t>Juventa Verl.¡Preselect-media GmbH</t>
  </si>
  <si>
    <t>2191-8325</t>
  </si>
  <si>
    <t>Max Planck Encyclopedia of Public International Law</t>
  </si>
  <si>
    <t>Oxford Public International Law</t>
  </si>
  <si>
    <t>29</t>
  </si>
  <si>
    <t>BR2 (sections)</t>
  </si>
  <si>
    <t>Max Planck encyclopedias of international law</t>
  </si>
  <si>
    <t>Luthers Werke im WWW</t>
  </si>
  <si>
    <t>Servicegebühr 1.6.2019 - 31.5.2020</t>
  </si>
  <si>
    <t>Luther, Martin</t>
  </si>
  <si>
    <t>Proquest-CSA</t>
  </si>
  <si>
    <t>Germanistik Online Datenbank (germanistik)</t>
  </si>
  <si>
    <t>34</t>
  </si>
  <si>
    <t>Update-Gebühr 2019</t>
  </si>
  <si>
    <t>Germanistik Online-Datenbank</t>
  </si>
  <si>
    <t>2193-2794</t>
  </si>
  <si>
    <t>The New Palgrave Dictionary of Economics</t>
  </si>
  <si>
    <t>¬The new Palgrave dictionary of economics online</t>
  </si>
  <si>
    <t>Springer International¡Palgrave Macmillan US</t>
  </si>
  <si>
    <t>Literature online</t>
  </si>
  <si>
    <t>ProQuest Information and Learning</t>
  </si>
  <si>
    <t>Romanische Bibliographie Online Datenbank (rom)</t>
  </si>
  <si>
    <t>Romanische Bibliographie Online Datenbank</t>
  </si>
  <si>
    <t>2193-3030</t>
  </si>
  <si>
    <t>Gale Virtual Reference Library</t>
  </si>
  <si>
    <t>Hosting Fee 1.7.2019 - 30.6.2020</t>
  </si>
  <si>
    <t>Gale virtual reference library</t>
  </si>
  <si>
    <t>Gale</t>
  </si>
  <si>
    <t>Kürschners Deutscher Gelehrten-Kalender Online (kdgo)</t>
  </si>
  <si>
    <t>Kürschners deutscher Gelehrten-Kalender online</t>
  </si>
  <si>
    <t>2193-2786</t>
  </si>
  <si>
    <t>The Philosopher's Index</t>
  </si>
  <si>
    <t>Philosopher's Information Center</t>
  </si>
  <si>
    <t>¬The philosopher's index</t>
  </si>
  <si>
    <t>Ovid Technologies Inc.¡EBSCO Publ.¡ProQuest¡SilverPlatter</t>
  </si>
  <si>
    <t>Theologische Realenzyklopädie Online (tre)</t>
  </si>
  <si>
    <t>89</t>
  </si>
  <si>
    <t>Updategebühr 2019</t>
  </si>
  <si>
    <t>Theologische Realenzyklopädie Online</t>
  </si>
  <si>
    <t>Jacoby online</t>
  </si>
  <si>
    <t>Brill Reference Works</t>
  </si>
  <si>
    <t>BR1 (alle Jacoby addiert)</t>
  </si>
  <si>
    <t>Brill's New Jacoby</t>
  </si>
  <si>
    <t>1873-5363</t>
  </si>
  <si>
    <t>FIAF International Index to Film Periodicals</t>
  </si>
  <si>
    <t>100</t>
  </si>
  <si>
    <t>International Federation of Film Archives</t>
  </si>
  <si>
    <t>FIAF databases online</t>
  </si>
  <si>
    <t>Ovid Technologies Inc.¡Proquest¡SilverPlatter</t>
  </si>
  <si>
    <t>IBZ Online (ibz)</t>
  </si>
  <si>
    <t>101</t>
  </si>
  <si>
    <t>IBZ online</t>
  </si>
  <si>
    <t>De Gruyter¡Dietrich¡Zeller Dietrich¡Saur</t>
  </si>
  <si>
    <t>1865-0279</t>
  </si>
  <si>
    <t>Economist Intelligence Unit Country report</t>
  </si>
  <si>
    <t>EIU</t>
  </si>
  <si>
    <t>Total Articles. Stat nur für 1. HJ 2019 vorhanden</t>
  </si>
  <si>
    <t>Economist Intelligence Unit &lt;London&gt; ¬[Herausgebendes Organ]</t>
  </si>
  <si>
    <t>Country report</t>
  </si>
  <si>
    <t>Patrologia latina</t>
  </si>
  <si>
    <t>Service Fee 1.7.2019 - 30.6.2020</t>
  </si>
  <si>
    <t>Chadwick-Healey</t>
  </si>
  <si>
    <t>Supplementum Epigraphicum Graecum</t>
  </si>
  <si>
    <t>118</t>
  </si>
  <si>
    <t>BR1</t>
  </si>
  <si>
    <t>Supplementum epigraphicum Graecum</t>
  </si>
  <si>
    <t>Löwe-Rosenberg StPO Online (lro)</t>
  </si>
  <si>
    <t>128</t>
  </si>
  <si>
    <t>Löwe-Rosenberg StPO Online</t>
  </si>
  <si>
    <t>2198-5170</t>
  </si>
  <si>
    <t>JURA-Kartei (JK) online (jk)</t>
  </si>
  <si>
    <t>143</t>
  </si>
  <si>
    <t>Jura-Kartei online</t>
  </si>
  <si>
    <t>¬de Gruyter Recht</t>
  </si>
  <si>
    <t>2193-3022</t>
  </si>
  <si>
    <t>Leipziger Kommentar StGB Online (lko)</t>
  </si>
  <si>
    <t>148</t>
  </si>
  <si>
    <t>Leipziger Kommentar StGB Online</t>
  </si>
  <si>
    <t>2198-5146</t>
  </si>
  <si>
    <t>Brepols Medieval Bibliographies</t>
  </si>
  <si>
    <t>University of Leeds / International Medieval Institute ¬[Herausgebendes Organ]</t>
  </si>
  <si>
    <t>International medieval bibliography</t>
  </si>
  <si>
    <t>Laboratory Methods in Enzymology</t>
  </si>
  <si>
    <t>Academic Press</t>
  </si>
  <si>
    <t>ScienceDirect licensed content</t>
  </si>
  <si>
    <t>Buchserie, alle Downloads unter diesem Titel addiert (BR2)</t>
  </si>
  <si>
    <t>Methods in enzymology</t>
  </si>
  <si>
    <t>Elsevier</t>
  </si>
  <si>
    <t>1557-7988</t>
  </si>
  <si>
    <t>Historical Abstracts</t>
  </si>
  <si>
    <t>EBSCO</t>
  </si>
  <si>
    <t>EBSCOhost</t>
  </si>
  <si>
    <t>Historical abstracts</t>
  </si>
  <si>
    <t>EBSCO Publ.¡Dialog¡ABC-Clio</t>
  </si>
  <si>
    <t>1528-3445</t>
  </si>
  <si>
    <t>Slavic Studies</t>
  </si>
  <si>
    <t>Peter Lang</t>
  </si>
  <si>
    <t>www.peterlang.com</t>
  </si>
  <si>
    <t>BR2 (sections) total</t>
  </si>
  <si>
    <t>Rechnung für Update 2019 (14 Titel)</t>
  </si>
  <si>
    <t>Verlag Otto Sagner</t>
  </si>
  <si>
    <t>Peter Lang¡Sagner¡BiblionMedia</t>
  </si>
  <si>
    <t>Bibliotheca Teubneriana Latina (BTL)</t>
  </si>
  <si>
    <t>334</t>
  </si>
  <si>
    <t>Bibliotheca Teubneriana Latina</t>
  </si>
  <si>
    <t>2193-4282</t>
  </si>
  <si>
    <t>Bibliography of linguistic literature</t>
  </si>
  <si>
    <t>blldb-online</t>
  </si>
  <si>
    <t>Treffer</t>
  </si>
  <si>
    <t>Semantics¡FIZ Karlsruhe</t>
  </si>
  <si>
    <t>Klapp-Online</t>
  </si>
  <si>
    <t>Seiten</t>
  </si>
  <si>
    <t>Klapp, Otto ¬[Mitwirkender]</t>
  </si>
  <si>
    <t>Klostermann</t>
  </si>
  <si>
    <t>Brill's New Pauly Supplements / Der Neue Pauly Supplemente</t>
  </si>
  <si>
    <t>BR1, alle Supplements (engl.+deutsch) zusammengefasst</t>
  </si>
  <si>
    <t>Brill's New Pauly</t>
  </si>
  <si>
    <t>IEEE</t>
  </si>
  <si>
    <t>http://www.computer.org/</t>
  </si>
  <si>
    <t>JR1 total</t>
  </si>
  <si>
    <t>Institute of Electrical and Electronics Engineers</t>
  </si>
  <si>
    <t>IEEE Computer Society digital library</t>
  </si>
  <si>
    <t>America: History &amp; Life</t>
  </si>
  <si>
    <t>America: history and life</t>
  </si>
  <si>
    <t>EBSCO Publ.¡ABC-Clio</t>
  </si>
  <si>
    <t>1528-3437</t>
  </si>
  <si>
    <t>OECD iLibrary</t>
  </si>
  <si>
    <t>OECD</t>
  </si>
  <si>
    <t>JR1+BR1+BR2 addiert</t>
  </si>
  <si>
    <t>zbMATH</t>
  </si>
  <si>
    <t>FIZ Karlsruhe</t>
  </si>
  <si>
    <t>657</t>
  </si>
  <si>
    <t>Total_Item_Requests</t>
  </si>
  <si>
    <t>European Mathematical Society ¬[Herausgebendes Organ]</t>
  </si>
  <si>
    <t>1436-3429</t>
  </si>
  <si>
    <t>Thomson Reuters Westlaw</t>
  </si>
  <si>
    <t>Report Totals</t>
  </si>
  <si>
    <t>Thomson Reuters¡Thomson + West</t>
  </si>
  <si>
    <t>CINAHL</t>
  </si>
  <si>
    <t>Cinahl</t>
  </si>
  <si>
    <t>OVID¡EBSCO Information Services</t>
  </si>
  <si>
    <t>LexMA und IEMA</t>
  </si>
  <si>
    <t>Lexikon des Mittelalters Online</t>
  </si>
  <si>
    <t>Thesaurus Linguae Latinae (TLL)</t>
  </si>
  <si>
    <t>1139</t>
  </si>
  <si>
    <t>Bibliotheca Teubneriana Latina, Thesaurus Linguae Latinae</t>
  </si>
  <si>
    <t>2193-4290</t>
  </si>
  <si>
    <t>NBER Working Papers</t>
  </si>
  <si>
    <t>Statistics on papers supplied</t>
  </si>
  <si>
    <t>Zugriff 1.12.2019 - 30.11.2020</t>
  </si>
  <si>
    <t>National Bureau of Economic Research</t>
  </si>
  <si>
    <t>Working papers</t>
  </si>
  <si>
    <t>1058-8450</t>
  </si>
  <si>
    <t>RILM Abstracts of Music Literature (1967 to present)</t>
  </si>
  <si>
    <t>International Repertory of Music Literature</t>
  </si>
  <si>
    <t>RILM abstracts of music literature</t>
  </si>
  <si>
    <t>RILM¡EBSCO Publ.¡NISC¡Ovid</t>
  </si>
  <si>
    <t>International Bibliography of the Social Sciences (IBSS)</t>
  </si>
  <si>
    <t>1458</t>
  </si>
  <si>
    <t>International bibliography of the social sciences</t>
  </si>
  <si>
    <t>ProQuest¡BIDS¡OVID Technologies</t>
  </si>
  <si>
    <t>1544-9289</t>
  </si>
  <si>
    <t>Political Science Complete</t>
  </si>
  <si>
    <t>Political science complete</t>
  </si>
  <si>
    <t>EBSCO Publ.</t>
  </si>
  <si>
    <t>Oxford English Dictionary</t>
  </si>
  <si>
    <t>1956</t>
  </si>
  <si>
    <t>Oxford English dictionary</t>
  </si>
  <si>
    <t>MGG Online</t>
  </si>
  <si>
    <t>GbR MGG</t>
  </si>
  <si>
    <t>2123</t>
  </si>
  <si>
    <t>MGG online</t>
  </si>
  <si>
    <t>Bärenreiter-Verlag Karl Vötterle GmbH &amp; Co. KG</t>
  </si>
  <si>
    <t>2510-4284</t>
  </si>
  <si>
    <t>electronic International financial reporting standards (eIFRS)</t>
  </si>
  <si>
    <t>Lizenz 9.9.2019 - 8.9.2020</t>
  </si>
  <si>
    <t>International Accounting Standards Board ¬[Herausgebendes Organ]</t>
  </si>
  <si>
    <t>IASCF Publ. Department</t>
  </si>
  <si>
    <t>euSDB</t>
  </si>
  <si>
    <t>aus Graphik geschätzt</t>
  </si>
  <si>
    <t>Zugriff 1.4.2019 - 31.3.2020</t>
  </si>
  <si>
    <t>euSDB UG</t>
  </si>
  <si>
    <t>EconLit</t>
  </si>
  <si>
    <t>Fak-Anteil bei sb40-624</t>
  </si>
  <si>
    <t>EconLit with full text</t>
  </si>
  <si>
    <t>American Economic Association¡EBSCO Publ.</t>
  </si>
  <si>
    <t>PSYNDEX Literature with PSYNDEX Tests</t>
  </si>
  <si>
    <t>PSYNDEX</t>
  </si>
  <si>
    <t>Ovid¡EBSCO Publ¡Silverplatter</t>
  </si>
  <si>
    <t>PsycARTICLES</t>
  </si>
  <si>
    <t>sb71</t>
  </si>
  <si>
    <t>PsycArticles</t>
  </si>
  <si>
    <t>Ovid¡EBSCO Publ.</t>
  </si>
  <si>
    <t>MLA International Bibliography</t>
  </si>
  <si>
    <t>MLA international bibliography</t>
  </si>
  <si>
    <t>Thomson Gale¡EBSCO¡Ovid Technologies Inc.¡SilverPlatter Information</t>
  </si>
  <si>
    <t>PsycINFO</t>
  </si>
  <si>
    <t>American Psychological Association ¬[Herausgebendes Organ]</t>
  </si>
  <si>
    <t>APA¡EBSCO Publ.¡Ovid¡Datastar¡Dialog</t>
  </si>
  <si>
    <t>New Pauly Online - Brill's New Pauly/Der Neue Pauly</t>
  </si>
  <si>
    <t>BR1 (dt. + engl)</t>
  </si>
  <si>
    <t>1574-9347</t>
  </si>
  <si>
    <t>Annual Reviews</t>
  </si>
  <si>
    <t>JR1 (total), Zahlen vom Nationalen Statistikserver</t>
  </si>
  <si>
    <t>Annual reviews</t>
  </si>
  <si>
    <t>HeinOnline</t>
  </si>
  <si>
    <t>Articles</t>
  </si>
  <si>
    <t>Lizenz 1.4.2019 - 31.3.2020</t>
  </si>
  <si>
    <t>Hein</t>
  </si>
  <si>
    <t>Unique_Item_Request, EM 200 (früher EM 175), Fak.Anteil aus sb40-10975</t>
  </si>
  <si>
    <t>Emerald insight</t>
  </si>
  <si>
    <t>Emerald Group Publishing Limited¡Emerald</t>
  </si>
  <si>
    <t>Nexis</t>
  </si>
  <si>
    <t>Sum of DocAccess</t>
  </si>
  <si>
    <t>Nexis Uni</t>
  </si>
  <si>
    <t>LexisNexis Deutschland¡LexisNexis Web Publ.¡LexisNexis Deutschland</t>
  </si>
  <si>
    <t>Jurion</t>
  </si>
  <si>
    <t>Wolters Kluwer</t>
  </si>
  <si>
    <t>Summe Usage; Jurion + Zusatzmodule Arbeitsrecht, Insolvenzrecht, BGHZ, BGHSt, ...; ab Lizenz 2020 u.d.T.: Wolters Kluwer (Online)</t>
  </si>
  <si>
    <t>Wolters Kluwer Deutschland GmbH ¬[Herausgebendes Organ]</t>
  </si>
  <si>
    <t>MathSciNet</t>
  </si>
  <si>
    <t>American Mathematical Society</t>
  </si>
  <si>
    <t>AMS</t>
  </si>
  <si>
    <t>Total_Item_Investigations</t>
  </si>
  <si>
    <t>2167-5163</t>
  </si>
  <si>
    <t>Business Source Premier</t>
  </si>
  <si>
    <t>Business source premier</t>
  </si>
  <si>
    <t>SciFinder</t>
  </si>
  <si>
    <t>21524</t>
  </si>
  <si>
    <t>Full Text Requests</t>
  </si>
  <si>
    <t>523 73 / kon</t>
  </si>
  <si>
    <t>Lizenz 2019, Anteil kon</t>
  </si>
  <si>
    <t>Chemical Abstracts Services</t>
  </si>
  <si>
    <t>UpToDate</t>
  </si>
  <si>
    <t>Topic Hits by month</t>
  </si>
  <si>
    <t>Lizenz 1.11.2019 - 31.10.2020</t>
  </si>
  <si>
    <t>Wolters Kluwer¡UpToDate, Inc.</t>
  </si>
  <si>
    <t>Springer protocols</t>
  </si>
  <si>
    <t>Protocols Book Report 2 (R4)</t>
  </si>
  <si>
    <t>Web of Science™ Core Collection</t>
  </si>
  <si>
    <t>Clarivate Analytics</t>
  </si>
  <si>
    <t>Web of Science</t>
  </si>
  <si>
    <t>34515</t>
  </si>
  <si>
    <t>523 73/SB</t>
  </si>
  <si>
    <t>Lizenz 2019 (Teilbetrag SB)</t>
  </si>
  <si>
    <t>Institute for Scientific Information &lt;Philadelphia, Pa.&gt; ¬[Herausgebendes Organ]</t>
  </si>
  <si>
    <t>Web of science core collection</t>
  </si>
  <si>
    <t>Clarivate Analytics¡ISI¡Thomson Reuters</t>
  </si>
  <si>
    <t>EMBASE</t>
  </si>
  <si>
    <t>43138</t>
  </si>
  <si>
    <t>Lizenz 31.12.2019 - 31.12.2020</t>
  </si>
  <si>
    <t>Embase</t>
  </si>
  <si>
    <t>Elsevier¡Ovid Technologies Inc.¡Dialog Datastar</t>
  </si>
  <si>
    <t>Safari books online</t>
  </si>
  <si>
    <t>http://proquest.tech.safaribooksonline.de/?uicode=regensburg</t>
  </si>
  <si>
    <t>Safari Books Online</t>
  </si>
  <si>
    <t>wiso</t>
  </si>
  <si>
    <t>BR1+JR1;Gesamtpreis (Teil wurde auch aus sb40-626 bezahlt)</t>
  </si>
  <si>
    <t>Wiso</t>
  </si>
  <si>
    <t>GBI-Genios Deutsche Wirtschaftsdatenbank GmbH</t>
  </si>
  <si>
    <t>Examen online Vorklinik</t>
  </si>
  <si>
    <t>sb88</t>
  </si>
  <si>
    <t>IOP Science Extra</t>
  </si>
  <si>
    <t>IOP</t>
  </si>
  <si>
    <t>IOPscience</t>
  </si>
  <si>
    <t>JR1 total, ab 2019: TIB-Konsortium u.d.T.: IOPscience Extra (ca. 100 Titel)</t>
  </si>
  <si>
    <t>Institute of Physics</t>
  </si>
  <si>
    <t>IOP science</t>
  </si>
  <si>
    <t>1940-087X</t>
  </si>
  <si>
    <t>JoVE</t>
  </si>
  <si>
    <t>Views, lizenzierte Module</t>
  </si>
  <si>
    <t>1791-244X</t>
  </si>
  <si>
    <t>Spandidos Publ.</t>
  </si>
  <si>
    <t>International journal of molecular medicine</t>
  </si>
  <si>
    <t>45(01/20)-46(12/20)</t>
  </si>
  <si>
    <t>1107-3756</t>
  </si>
  <si>
    <t>www.spandidos-publications.com</t>
  </si>
  <si>
    <t>Spandidos Publications</t>
  </si>
  <si>
    <t>International Journal of Molecular Medicine</t>
  </si>
  <si>
    <t>Datenbank(online)</t>
  </si>
  <si>
    <t>digit. Einzeldok.(online)</t>
  </si>
  <si>
    <t>E-Journal(online)</t>
  </si>
  <si>
    <t>Zeitschrift(online)</t>
  </si>
  <si>
    <t>Rechnungsgrund</t>
  </si>
  <si>
    <t>Autor/Verfasser</t>
  </si>
  <si>
    <t>Titel</t>
  </si>
  <si>
    <t>Verlag</t>
  </si>
  <si>
    <t>ISSN</t>
  </si>
  <si>
    <t>Abo-Jahr</t>
  </si>
  <si>
    <t xml:space="preserve">Literature Online - </t>
  </si>
  <si>
    <t>Record Views (Core Collection + Legacy-&gt;General Content (LION))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</si>
</sst>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.000"/>
    <numFmt numFmtId="165" formatCode="yyyy\-mm\-dd"/>
    <numFmt numFmtId="166" formatCode="_(* #,##0_);_(* \(#,##0\);_(* &quot;-&quot;??_);_(@_)"/>
  </numFmts>
  <fonts count="40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indexed="9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0"/>
      <name val="Calibri"/>
      <family val="2"/>
    </font>
    <font>
      <b/>
      <sz val="11"/>
      <color rgb="FF000000"/>
      <name val="Calibri"/>
      <family val="2"/>
    </font>
    <font>
      <u/>
      <sz val="10"/>
      <name val="Arial"/>
      <family val="2"/>
    </font>
    <font>
      <sz val="10"/>
      <name val="Calibri"/>
      <family val="2"/>
    </font>
    <font>
      <sz val="11"/>
      <name val="Calibri"/>
      <family val="2"/>
      <charset val="1"/>
    </font>
    <font>
      <sz val="11"/>
      <name val="Calibri"/>
      <family val="2"/>
    </font>
    <font>
      <b/>
      <u/>
      <sz val="10"/>
      <color indexed="8"/>
      <name val="Arial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u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3">
    <xf numFmtId="0" fontId="0" fillId="0" borderId="0">
      <alignment vertical="top"/>
    </xf>
    <xf numFmtId="44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8" fillId="0" borderId="0">
      <alignment vertical="top"/>
    </xf>
    <xf numFmtId="0" fontId="6" fillId="0" borderId="0"/>
    <xf numFmtId="0" fontId="11" fillId="0" borderId="0"/>
    <xf numFmtId="0" fontId="5" fillId="0" borderId="0"/>
    <xf numFmtId="0" fontId="4" fillId="0" borderId="0"/>
    <xf numFmtId="0" fontId="12" fillId="0" borderId="0"/>
    <xf numFmtId="0" fontId="4" fillId="0" borderId="0"/>
    <xf numFmtId="0" fontId="13" fillId="0" borderId="0"/>
    <xf numFmtId="0" fontId="4" fillId="0" borderId="0"/>
    <xf numFmtId="0" fontId="11" fillId="0" borderId="0"/>
    <xf numFmtId="0" fontId="3" fillId="0" borderId="0"/>
    <xf numFmtId="0" fontId="3" fillId="0" borderId="0"/>
    <xf numFmtId="0" fontId="15" fillId="0" borderId="0" applyNumberFormat="0" applyFill="0" applyBorder="0" applyAlignment="0" applyProtection="0"/>
    <xf numFmtId="0" fontId="15" fillId="0" borderId="0"/>
    <xf numFmtId="0" fontId="21" fillId="0" borderId="0" applyNumberFormat="0" applyFill="0" applyBorder="0" applyAlignment="0" applyProtection="0"/>
    <xf numFmtId="0" fontId="15" fillId="0" borderId="0"/>
    <xf numFmtId="44" fontId="3" fillId="0" borderId="0" applyFont="0" applyFill="0" applyBorder="0" applyAlignment="0" applyProtection="0"/>
    <xf numFmtId="0" fontId="25" fillId="0" borderId="0">
      <alignment horizontal="left"/>
    </xf>
    <xf numFmtId="0" fontId="28" fillId="0" borderId="0"/>
    <xf numFmtId="44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6" fillId="0" borderId="0"/>
    <xf numFmtId="0" fontId="37" fillId="0" borderId="0"/>
    <xf numFmtId="0" fontId="1" fillId="0" borderId="0"/>
  </cellStyleXfs>
  <cellXfs count="280">
    <xf numFmtId="0" fontId="0" fillId="0" borderId="0" xfId="0">
      <alignment vertical="top"/>
    </xf>
    <xf numFmtId="3" fontId="8" fillId="0" borderId="0" xfId="0" applyNumberFormat="1" applyFont="1" applyAlignment="1">
      <alignment horizontal="right" vertical="top"/>
    </xf>
    <xf numFmtId="44" fontId="8" fillId="0" borderId="0" xfId="1" applyFont="1" applyAlignment="1">
      <alignment horizontal="right" vertical="top"/>
    </xf>
    <xf numFmtId="44" fontId="9" fillId="0" borderId="0" xfId="1" applyFont="1" applyAlignment="1">
      <alignment horizontal="right" vertical="top" wrapText="1" readingOrder="1"/>
    </xf>
    <xf numFmtId="0" fontId="8" fillId="0" borderId="0" xfId="7">
      <alignment vertical="top"/>
    </xf>
    <xf numFmtId="0" fontId="8" fillId="0" borderId="0" xfId="7" applyFont="1">
      <alignment vertical="top"/>
    </xf>
    <xf numFmtId="0" fontId="8" fillId="0" borderId="0" xfId="7" applyFont="1" applyAlignment="1">
      <alignment horizontal="left" vertical="top"/>
    </xf>
    <xf numFmtId="3" fontId="8" fillId="0" borderId="0" xfId="7" applyNumberFormat="1" applyFont="1" applyAlignment="1">
      <alignment horizontal="right" vertical="top"/>
    </xf>
    <xf numFmtId="3" fontId="8" fillId="0" borderId="0" xfId="7" applyNumberFormat="1" applyFont="1" applyAlignment="1">
      <alignment horizontal="left" vertical="top"/>
    </xf>
    <xf numFmtId="0" fontId="8" fillId="0" borderId="0" xfId="7" applyNumberFormat="1" applyFont="1" applyFill="1" applyBorder="1" applyAlignment="1"/>
    <xf numFmtId="0" fontId="9" fillId="0" borderId="0" xfId="7" applyFont="1" applyAlignment="1">
      <alignment horizontal="left" vertical="top" wrapText="1" readingOrder="1"/>
    </xf>
    <xf numFmtId="0" fontId="9" fillId="0" borderId="0" xfId="7" applyFont="1" applyAlignment="1">
      <alignment horizontal="right" vertical="top" wrapText="1" readingOrder="1"/>
    </xf>
    <xf numFmtId="0" fontId="9" fillId="0" borderId="0" xfId="7" applyFont="1" applyFill="1" applyBorder="1" applyAlignment="1">
      <alignment horizontal="left" vertical="top" wrapText="1" readingOrder="1"/>
    </xf>
    <xf numFmtId="44" fontId="8" fillId="0" borderId="0" xfId="7" applyNumberFormat="1">
      <alignment vertical="top"/>
    </xf>
    <xf numFmtId="0" fontId="8" fillId="0" borderId="0" xfId="0" applyFont="1">
      <alignment vertical="top"/>
    </xf>
    <xf numFmtId="0" fontId="3" fillId="0" borderId="0" xfId="17"/>
    <xf numFmtId="0" fontId="3" fillId="0" borderId="0" xfId="18" applyNumberFormat="1"/>
    <xf numFmtId="0" fontId="8" fillId="0" borderId="1" xfId="7" applyBorder="1">
      <alignment vertical="top"/>
    </xf>
    <xf numFmtId="0" fontId="16" fillId="2" borderId="1" xfId="19" applyFont="1" applyFill="1" applyBorder="1" applyAlignment="1" applyProtection="1">
      <alignment horizontal="center" vertical="center" wrapText="1"/>
    </xf>
    <xf numFmtId="164" fontId="16" fillId="2" borderId="1" xfId="17" applyNumberFormat="1" applyFont="1" applyFill="1" applyBorder="1" applyAlignment="1">
      <alignment horizontal="left" vertical="center" wrapText="1"/>
    </xf>
    <xf numFmtId="15" fontId="16" fillId="2" borderId="2" xfId="17" applyNumberFormat="1" applyFont="1" applyFill="1" applyBorder="1" applyAlignment="1">
      <alignment horizontal="center" vertical="center" wrapText="1"/>
    </xf>
    <xf numFmtId="0" fontId="16" fillId="2" borderId="1" xfId="20" applyFont="1" applyFill="1" applyBorder="1" applyAlignment="1">
      <alignment horizontal="center" vertical="center" wrapText="1"/>
    </xf>
    <xf numFmtId="0" fontId="16" fillId="2" borderId="1" xfId="17" applyFont="1" applyFill="1" applyBorder="1" applyAlignment="1" applyProtection="1">
      <alignment horizontal="center" vertical="center" wrapText="1"/>
    </xf>
    <xf numFmtId="0" fontId="16" fillId="2" borderId="1" xfId="17" applyFont="1" applyFill="1" applyBorder="1" applyAlignment="1">
      <alignment vertical="center" wrapText="1"/>
    </xf>
    <xf numFmtId="0" fontId="16" fillId="2" borderId="1" xfId="17" applyFont="1" applyFill="1" applyBorder="1" applyAlignment="1">
      <alignment horizontal="center" vertical="center" wrapText="1"/>
    </xf>
    <xf numFmtId="0" fontId="18" fillId="2" borderId="1" xfId="17" applyFont="1" applyFill="1" applyBorder="1" applyAlignment="1">
      <alignment horizontal="left" vertical="center"/>
    </xf>
    <xf numFmtId="0" fontId="16" fillId="2" borderId="2" xfId="17" applyFont="1" applyFill="1" applyBorder="1" applyAlignment="1">
      <alignment horizontal="center" vertical="center" wrapText="1"/>
    </xf>
    <xf numFmtId="0" fontId="18" fillId="2" borderId="1" xfId="17" applyFont="1" applyFill="1" applyBorder="1" applyAlignment="1">
      <alignment horizontal="center" vertical="center" wrapText="1"/>
    </xf>
    <xf numFmtId="0" fontId="19" fillId="2" borderId="1" xfId="17" applyFont="1" applyFill="1" applyBorder="1" applyAlignment="1">
      <alignment vertical="center" wrapText="1"/>
    </xf>
    <xf numFmtId="0" fontId="16" fillId="2" borderId="1" xfId="21" applyFont="1" applyFill="1" applyBorder="1" applyAlignment="1">
      <alignment horizontal="left" vertical="center"/>
    </xf>
    <xf numFmtId="0" fontId="16" fillId="2" borderId="2" xfId="17" applyFont="1" applyFill="1" applyBorder="1" applyAlignment="1" applyProtection="1">
      <alignment horizontal="center" vertical="center" wrapText="1"/>
    </xf>
    <xf numFmtId="0" fontId="16" fillId="0" borderId="1" xfId="19" applyFont="1" applyFill="1" applyBorder="1" applyAlignment="1" applyProtection="1">
      <alignment horizontal="center" vertical="center" wrapText="1"/>
    </xf>
    <xf numFmtId="0" fontId="18" fillId="0" borderId="1" xfId="17" applyFont="1" applyFill="1" applyBorder="1" applyAlignment="1">
      <alignment horizontal="left" vertical="center"/>
    </xf>
    <xf numFmtId="15" fontId="16" fillId="0" borderId="2" xfId="17" applyNumberFormat="1" applyFont="1" applyFill="1" applyBorder="1" applyAlignment="1">
      <alignment horizontal="center" vertical="center" wrapText="1"/>
    </xf>
    <xf numFmtId="0" fontId="16" fillId="0" borderId="1" xfId="17" applyFont="1" applyFill="1" applyBorder="1" applyAlignment="1">
      <alignment horizontal="center" vertical="center" wrapText="1"/>
    </xf>
    <xf numFmtId="0" fontId="18" fillId="0" borderId="1" xfId="17" applyFont="1" applyFill="1" applyBorder="1" applyAlignment="1">
      <alignment vertical="center" wrapText="1"/>
    </xf>
    <xf numFmtId="0" fontId="18" fillId="0" borderId="1" xfId="17" applyFont="1" applyBorder="1" applyAlignment="1">
      <alignment horizontal="left" vertical="center"/>
    </xf>
    <xf numFmtId="0" fontId="16" fillId="0" borderId="2" xfId="19" applyFont="1" applyFill="1" applyBorder="1" applyAlignment="1" applyProtection="1">
      <alignment horizontal="center" vertical="center" wrapText="1"/>
    </xf>
    <xf numFmtId="0" fontId="18" fillId="0" borderId="1" xfId="17" applyFont="1" applyBorder="1" applyAlignment="1">
      <alignment vertical="center" wrapText="1"/>
    </xf>
    <xf numFmtId="0" fontId="18" fillId="0" borderId="1" xfId="17" applyFont="1" applyFill="1" applyBorder="1" applyAlignment="1" applyProtection="1">
      <alignment horizontal="center" vertical="center" wrapText="1"/>
    </xf>
    <xf numFmtId="0" fontId="18" fillId="0" borderId="1" xfId="17" applyFont="1" applyBorder="1" applyAlignment="1">
      <alignment horizontal="center" vertical="center" wrapText="1"/>
    </xf>
    <xf numFmtId="0" fontId="18" fillId="0" borderId="2" xfId="22" applyFont="1" applyBorder="1" applyAlignment="1" applyProtection="1">
      <alignment horizontal="center" vertical="center" wrapText="1"/>
      <protection locked="0"/>
    </xf>
    <xf numFmtId="0" fontId="18" fillId="0" borderId="1" xfId="22" applyFont="1" applyBorder="1" applyAlignment="1" applyProtection="1">
      <alignment horizontal="center" vertical="center" wrapText="1"/>
    </xf>
    <xf numFmtId="0" fontId="18" fillId="0" borderId="1" xfId="17" applyFont="1" applyBorder="1" applyAlignment="1">
      <alignment horizontal="left" vertical="center" wrapText="1"/>
    </xf>
    <xf numFmtId="0" fontId="18" fillId="0" borderId="1" xfId="17" applyFont="1" applyFill="1" applyBorder="1" applyAlignment="1">
      <alignment horizontal="center" vertical="center" wrapText="1"/>
    </xf>
    <xf numFmtId="0" fontId="19" fillId="0" borderId="2" xfId="17" applyFont="1" applyFill="1" applyBorder="1" applyAlignment="1">
      <alignment horizontal="center" vertical="center" wrapText="1"/>
    </xf>
    <xf numFmtId="0" fontId="18" fillId="3" borderId="1" xfId="17" applyFont="1" applyFill="1" applyBorder="1" applyAlignment="1" applyProtection="1">
      <alignment vertical="center" wrapText="1"/>
    </xf>
    <xf numFmtId="0" fontId="16" fillId="2" borderId="3" xfId="17" applyFont="1" applyFill="1" applyBorder="1" applyAlignment="1">
      <alignment horizontal="center" vertical="center" wrapText="1"/>
    </xf>
    <xf numFmtId="0" fontId="18" fillId="2" borderId="4" xfId="17" applyFont="1" applyFill="1" applyBorder="1" applyAlignment="1">
      <alignment horizontal="center" vertical="center" wrapText="1"/>
    </xf>
    <xf numFmtId="0" fontId="16" fillId="2" borderId="4" xfId="17" applyFont="1" applyFill="1" applyBorder="1" applyAlignment="1" applyProtection="1">
      <alignment horizontal="center" vertical="center" wrapText="1"/>
    </xf>
    <xf numFmtId="0" fontId="19" fillId="2" borderId="4" xfId="17" applyFont="1" applyFill="1" applyBorder="1" applyAlignment="1">
      <alignment vertical="center" wrapText="1"/>
    </xf>
    <xf numFmtId="0" fontId="18" fillId="4" borderId="1" xfId="17" applyFont="1" applyFill="1" applyBorder="1" applyAlignment="1">
      <alignment horizontal="center" vertical="center" wrapText="1"/>
    </xf>
    <xf numFmtId="0" fontId="16" fillId="4" borderId="1" xfId="19" applyFont="1" applyFill="1" applyBorder="1" applyAlignment="1" applyProtection="1">
      <alignment horizontal="center" vertical="center" wrapText="1"/>
    </xf>
    <xf numFmtId="0" fontId="18" fillId="4" borderId="1" xfId="17" applyFont="1" applyFill="1" applyBorder="1" applyAlignment="1">
      <alignment horizontal="left" vertical="center"/>
    </xf>
    <xf numFmtId="0" fontId="18" fillId="4" borderId="5" xfId="17" applyFont="1" applyFill="1" applyBorder="1" applyAlignment="1" applyProtection="1">
      <alignment horizontal="center" vertical="center" wrapText="1"/>
    </xf>
    <xf numFmtId="0" fontId="18" fillId="4" borderId="6" xfId="17" applyFont="1" applyFill="1" applyBorder="1" applyAlignment="1" applyProtection="1">
      <alignment horizontal="center" vertical="center" wrapText="1"/>
    </xf>
    <xf numFmtId="0" fontId="18" fillId="4" borderId="6" xfId="17" applyFont="1" applyFill="1" applyBorder="1" applyAlignment="1" applyProtection="1">
      <alignment vertical="center" wrapText="1"/>
    </xf>
    <xf numFmtId="0" fontId="16" fillId="2" borderId="2" xfId="19" applyFont="1" applyFill="1" applyBorder="1" applyAlignment="1" applyProtection="1">
      <alignment horizontal="center" vertical="center" wrapText="1"/>
    </xf>
    <xf numFmtId="0" fontId="16" fillId="2" borderId="1" xfId="17" applyFont="1" applyFill="1" applyBorder="1" applyAlignment="1" applyProtection="1">
      <alignment vertical="center" wrapText="1"/>
    </xf>
    <xf numFmtId="0" fontId="16" fillId="0" borderId="1" xfId="17" applyFont="1" applyFill="1" applyBorder="1" applyAlignment="1" applyProtection="1">
      <alignment vertical="center" wrapText="1"/>
    </xf>
    <xf numFmtId="0" fontId="8" fillId="0" borderId="1" xfId="7" applyNumberFormat="1" applyBorder="1">
      <alignment vertical="top"/>
    </xf>
    <xf numFmtId="0" fontId="18" fillId="0" borderId="2" xfId="17" applyFont="1" applyFill="1" applyBorder="1" applyAlignment="1">
      <alignment horizontal="center" vertical="center" wrapText="1"/>
    </xf>
    <xf numFmtId="0" fontId="18" fillId="5" borderId="1" xfId="17" applyFont="1" applyFill="1" applyBorder="1" applyAlignment="1">
      <alignment vertical="center" wrapText="1"/>
    </xf>
    <xf numFmtId="0" fontId="18" fillId="6" borderId="1" xfId="17" applyFont="1" applyFill="1" applyBorder="1" applyAlignment="1">
      <alignment horizontal="center" vertical="center" wrapText="1"/>
    </xf>
    <xf numFmtId="0" fontId="16" fillId="6" borderId="1" xfId="19" applyFont="1" applyFill="1" applyBorder="1" applyAlignment="1" applyProtection="1">
      <alignment horizontal="center" vertical="center" wrapText="1"/>
    </xf>
    <xf numFmtId="0" fontId="18" fillId="6" borderId="1" xfId="17" applyFont="1" applyFill="1" applyBorder="1" applyAlignment="1">
      <alignment horizontal="left" vertical="center"/>
    </xf>
    <xf numFmtId="0" fontId="18" fillId="6" borderId="2" xfId="17" applyFont="1" applyFill="1" applyBorder="1" applyAlignment="1">
      <alignment horizontal="center" vertical="center" wrapText="1"/>
    </xf>
    <xf numFmtId="0" fontId="18" fillId="6" borderId="1" xfId="17" applyFont="1" applyFill="1" applyBorder="1" applyAlignment="1" applyProtection="1">
      <alignment horizontal="center" vertical="center" wrapText="1"/>
      <protection locked="0"/>
    </xf>
    <xf numFmtId="0" fontId="18" fillId="3" borderId="1" xfId="17" applyFont="1" applyFill="1" applyBorder="1" applyAlignment="1">
      <alignment vertical="center" wrapText="1"/>
    </xf>
    <xf numFmtId="0" fontId="18" fillId="0" borderId="1" xfId="17" applyFont="1" applyFill="1" applyBorder="1" applyAlignment="1" applyProtection="1">
      <alignment horizontal="center" vertical="center" wrapText="1"/>
      <protection locked="0"/>
    </xf>
    <xf numFmtId="0" fontId="16" fillId="0" borderId="3" xfId="19" applyFont="1" applyFill="1" applyBorder="1" applyAlignment="1" applyProtection="1">
      <alignment horizontal="center" vertical="center" wrapText="1"/>
    </xf>
    <xf numFmtId="0" fontId="16" fillId="0" borderId="4" xfId="19" applyFont="1" applyFill="1" applyBorder="1" applyAlignment="1" applyProtection="1">
      <alignment horizontal="center" vertical="center" wrapText="1"/>
    </xf>
    <xf numFmtId="0" fontId="18" fillId="0" borderId="4" xfId="17" applyFont="1" applyBorder="1" applyAlignment="1">
      <alignment vertical="center" wrapText="1"/>
    </xf>
    <xf numFmtId="0" fontId="16" fillId="0" borderId="1" xfId="17" applyFont="1" applyFill="1" applyBorder="1" applyAlignment="1" applyProtection="1">
      <alignment horizontal="center" vertical="center" wrapText="1"/>
    </xf>
    <xf numFmtId="0" fontId="16" fillId="0" borderId="5" xfId="19" applyFont="1" applyFill="1" applyBorder="1" applyAlignment="1" applyProtection="1">
      <alignment horizontal="center" vertical="center" wrapText="1"/>
    </xf>
    <xf numFmtId="0" fontId="16" fillId="0" borderId="6" xfId="19" applyFont="1" applyFill="1" applyBorder="1" applyAlignment="1" applyProtection="1">
      <alignment horizontal="center" vertical="center" wrapText="1"/>
    </xf>
    <xf numFmtId="0" fontId="18" fillId="0" borderId="6" xfId="17" applyFont="1" applyBorder="1" applyAlignment="1">
      <alignment vertical="center" wrapText="1"/>
    </xf>
    <xf numFmtId="15" fontId="18" fillId="0" borderId="2" xfId="17" applyNumberFormat="1" applyFont="1" applyFill="1" applyBorder="1" applyAlignment="1">
      <alignment horizontal="center" vertical="center" wrapText="1"/>
    </xf>
    <xf numFmtId="0" fontId="18" fillId="0" borderId="1" xfId="17" applyFont="1" applyFill="1" applyBorder="1" applyAlignment="1">
      <alignment horizontal="left" vertical="center" wrapText="1"/>
    </xf>
    <xf numFmtId="0" fontId="18" fillId="0" borderId="2" xfId="17" applyFont="1" applyBorder="1" applyAlignment="1">
      <alignment horizontal="center" vertical="center" wrapText="1"/>
    </xf>
    <xf numFmtId="0" fontId="16" fillId="0" borderId="2" xfId="17" applyFont="1" applyFill="1" applyBorder="1" applyAlignment="1">
      <alignment horizontal="center" vertical="center" wrapText="1"/>
    </xf>
    <xf numFmtId="0" fontId="16" fillId="0" borderId="1" xfId="17" applyFont="1" applyFill="1" applyBorder="1" applyAlignment="1">
      <alignment vertical="center" wrapText="1"/>
    </xf>
    <xf numFmtId="0" fontId="16" fillId="0" borderId="1" xfId="17" applyFont="1" applyFill="1" applyBorder="1" applyAlignment="1">
      <alignment horizontal="left" vertical="center" wrapText="1"/>
    </xf>
    <xf numFmtId="0" fontId="16" fillId="0" borderId="0" xfId="19" applyFont="1" applyFill="1" applyBorder="1" applyAlignment="1" applyProtection="1">
      <alignment horizontal="center" vertical="center" wrapText="1"/>
    </xf>
    <xf numFmtId="0" fontId="16" fillId="0" borderId="1" xfId="17" applyFont="1" applyBorder="1" applyAlignment="1">
      <alignment horizontal="left" vertical="center" wrapText="1"/>
    </xf>
    <xf numFmtId="0" fontId="16" fillId="0" borderId="1" xfId="19" applyFont="1" applyFill="1" applyBorder="1" applyAlignment="1" applyProtection="1">
      <alignment horizontal="left" vertical="center"/>
    </xf>
    <xf numFmtId="0" fontId="18" fillId="0" borderId="1" xfId="17" applyNumberFormat="1" applyFont="1" applyFill="1" applyBorder="1" applyAlignment="1" applyProtection="1">
      <alignment horizontal="center" vertical="center" wrapText="1"/>
      <protection locked="0" hidden="1"/>
    </xf>
    <xf numFmtId="15" fontId="18" fillId="0" borderId="1" xfId="17" applyNumberFormat="1" applyFont="1" applyFill="1" applyBorder="1" applyAlignment="1">
      <alignment horizontal="center" vertical="center" wrapText="1"/>
    </xf>
    <xf numFmtId="0" fontId="18" fillId="0" borderId="2" xfId="17" applyFont="1" applyFill="1" applyBorder="1" applyAlignment="1" applyProtection="1">
      <alignment horizontal="center" vertical="center" wrapText="1"/>
    </xf>
    <xf numFmtId="15" fontId="18" fillId="4" borderId="2" xfId="17" applyNumberFormat="1" applyFont="1" applyFill="1" applyBorder="1" applyAlignment="1">
      <alignment horizontal="center" vertical="center" wrapText="1"/>
    </xf>
    <xf numFmtId="0" fontId="18" fillId="4" borderId="1" xfId="17" applyNumberFormat="1" applyFont="1" applyFill="1" applyBorder="1" applyAlignment="1" applyProtection="1">
      <alignment horizontal="center" vertical="center" wrapText="1"/>
      <protection locked="0" hidden="1"/>
    </xf>
    <xf numFmtId="0" fontId="18" fillId="4" borderId="1" xfId="17" applyFont="1" applyFill="1" applyBorder="1" applyAlignment="1">
      <alignment vertical="center" wrapText="1"/>
    </xf>
    <xf numFmtId="0" fontId="16" fillId="0" borderId="6" xfId="17" applyFont="1" applyBorder="1" applyAlignment="1">
      <alignment vertical="center" wrapText="1"/>
    </xf>
    <xf numFmtId="0" fontId="16" fillId="3" borderId="1" xfId="17" applyFont="1" applyFill="1" applyBorder="1" applyAlignment="1">
      <alignment vertical="center" wrapText="1"/>
    </xf>
    <xf numFmtId="0" fontId="16" fillId="0" borderId="1" xfId="17" applyFont="1" applyBorder="1" applyAlignment="1">
      <alignment horizontal="left" vertical="center"/>
    </xf>
    <xf numFmtId="0" fontId="18" fillId="5" borderId="4" xfId="17" applyFont="1" applyFill="1" applyBorder="1" applyAlignment="1">
      <alignment vertical="center" wrapText="1"/>
    </xf>
    <xf numFmtId="15" fontId="16" fillId="0" borderId="1" xfId="17" applyNumberFormat="1" applyFont="1" applyFill="1" applyBorder="1" applyAlignment="1">
      <alignment horizontal="center" vertical="center" wrapText="1"/>
    </xf>
    <xf numFmtId="0" fontId="16" fillId="7" borderId="1" xfId="17" applyFont="1" applyFill="1" applyBorder="1" applyAlignment="1">
      <alignment horizontal="center" vertical="center" wrapText="1"/>
    </xf>
    <xf numFmtId="0" fontId="16" fillId="7" borderId="1" xfId="19" applyFont="1" applyFill="1" applyBorder="1" applyAlignment="1" applyProtection="1">
      <alignment horizontal="center" vertical="center" wrapText="1"/>
    </xf>
    <xf numFmtId="0" fontId="18" fillId="7" borderId="1" xfId="17" applyFont="1" applyFill="1" applyBorder="1" applyAlignment="1">
      <alignment horizontal="left" vertical="center"/>
    </xf>
    <xf numFmtId="0" fontId="16" fillId="7" borderId="2" xfId="17" quotePrefix="1" applyFont="1" applyFill="1" applyBorder="1" applyAlignment="1">
      <alignment horizontal="center" vertical="center" wrapText="1"/>
    </xf>
    <xf numFmtId="0" fontId="18" fillId="7" borderId="1" xfId="17" applyFont="1" applyFill="1" applyBorder="1" applyAlignment="1">
      <alignment vertical="center" wrapText="1"/>
    </xf>
    <xf numFmtId="0" fontId="18" fillId="4" borderId="7" xfId="17" applyFont="1" applyFill="1" applyBorder="1" applyAlignment="1" applyProtection="1">
      <alignment horizontal="center" vertical="center" wrapText="1"/>
    </xf>
    <xf numFmtId="0" fontId="18" fillId="4" borderId="8" xfId="17" applyFont="1" applyFill="1" applyBorder="1" applyAlignment="1" applyProtection="1">
      <alignment horizontal="center" vertical="center" wrapText="1"/>
    </xf>
    <xf numFmtId="0" fontId="18" fillId="4" borderId="8" xfId="17" applyFont="1" applyFill="1" applyBorder="1" applyAlignment="1" applyProtection="1">
      <alignment vertical="center" wrapText="1"/>
    </xf>
    <xf numFmtId="0" fontId="18" fillId="0" borderId="7" xfId="17" applyFont="1" applyBorder="1" applyAlignment="1">
      <alignment horizontal="center" vertical="center" wrapText="1"/>
    </xf>
    <xf numFmtId="0" fontId="18" fillId="0" borderId="8" xfId="17" applyFont="1" applyBorder="1" applyAlignment="1">
      <alignment horizontal="center" vertical="center" wrapText="1"/>
    </xf>
    <xf numFmtId="0" fontId="18" fillId="0" borderId="8" xfId="17" applyFont="1" applyBorder="1" applyAlignment="1">
      <alignment vertical="center" wrapText="1"/>
    </xf>
    <xf numFmtId="0" fontId="18" fillId="0" borderId="1" xfId="19" applyFont="1" applyFill="1" applyBorder="1" applyAlignment="1" applyProtection="1">
      <alignment horizontal="center" vertical="center" wrapText="1"/>
    </xf>
    <xf numFmtId="0" fontId="18" fillId="0" borderId="2" xfId="19" applyFont="1" applyFill="1" applyBorder="1" applyAlignment="1" applyProtection="1">
      <alignment horizontal="center" vertical="center" wrapText="1"/>
    </xf>
    <xf numFmtId="0" fontId="18" fillId="0" borderId="1" xfId="17" applyFont="1" applyFill="1" applyBorder="1" applyAlignment="1" applyProtection="1">
      <alignment vertical="center" wrapText="1"/>
    </xf>
    <xf numFmtId="0" fontId="16" fillId="6" borderId="2" xfId="19" applyFont="1" applyFill="1" applyBorder="1" applyAlignment="1" applyProtection="1">
      <alignment horizontal="center" vertical="center" wrapText="1"/>
    </xf>
    <xf numFmtId="0" fontId="18" fillId="6" borderId="1" xfId="17" applyFont="1" applyFill="1" applyBorder="1" applyAlignment="1">
      <alignment vertical="center" wrapText="1"/>
    </xf>
    <xf numFmtId="0" fontId="18" fillId="4" borderId="2" xfId="19" applyFont="1" applyFill="1" applyBorder="1" applyAlignment="1" applyProtection="1">
      <alignment horizontal="center" vertical="center" wrapText="1"/>
    </xf>
    <xf numFmtId="0" fontId="18" fillId="4" borderId="1" xfId="19" applyFont="1" applyFill="1" applyBorder="1" applyAlignment="1" applyProtection="1">
      <alignment horizontal="center" vertical="center" wrapText="1"/>
    </xf>
    <xf numFmtId="0" fontId="18" fillId="4" borderId="1" xfId="17" applyFont="1" applyFill="1" applyBorder="1" applyAlignment="1" applyProtection="1">
      <alignment vertical="center" wrapText="1"/>
    </xf>
    <xf numFmtId="0" fontId="18" fillId="4" borderId="2" xfId="17" applyFont="1" applyFill="1" applyBorder="1" applyAlignment="1" applyProtection="1">
      <alignment horizontal="center" vertical="center" wrapText="1"/>
    </xf>
    <xf numFmtId="0" fontId="18" fillId="4" borderId="1" xfId="17" applyFont="1" applyFill="1" applyBorder="1" applyAlignment="1" applyProtection="1">
      <alignment horizontal="center" vertical="center" wrapText="1"/>
    </xf>
    <xf numFmtId="164" fontId="16" fillId="0" borderId="1" xfId="17" applyNumberFormat="1" applyFont="1" applyFill="1" applyBorder="1" applyAlignment="1">
      <alignment horizontal="left" vertical="center" wrapText="1"/>
    </xf>
    <xf numFmtId="0" fontId="16" fillId="0" borderId="1" xfId="17" applyFont="1" applyBorder="1" applyAlignment="1">
      <alignment vertical="center" wrapText="1"/>
    </xf>
    <xf numFmtId="0" fontId="16" fillId="2" borderId="1" xfId="17" applyFont="1" applyFill="1" applyBorder="1" applyAlignment="1">
      <alignment horizontal="left" vertical="center" wrapText="1"/>
    </xf>
    <xf numFmtId="0" fontId="16" fillId="0" borderId="1" xfId="21" applyFont="1" applyFill="1" applyBorder="1" applyAlignment="1" applyProtection="1">
      <alignment horizontal="left" vertical="center"/>
    </xf>
    <xf numFmtId="0" fontId="16" fillId="0" borderId="2" xfId="17" applyFont="1" applyFill="1" applyBorder="1" applyAlignment="1" applyProtection="1">
      <alignment horizontal="center" vertical="center" wrapText="1"/>
    </xf>
    <xf numFmtId="0" fontId="16" fillId="2" borderId="4" xfId="17" applyFont="1" applyFill="1" applyBorder="1" applyAlignment="1">
      <alignment horizontal="left" vertical="center" wrapText="1"/>
    </xf>
    <xf numFmtId="0" fontId="18" fillId="2" borderId="2" xfId="19" applyFont="1" applyFill="1" applyBorder="1" applyAlignment="1" applyProtection="1">
      <alignment horizontal="center" vertical="center" wrapText="1"/>
    </xf>
    <xf numFmtId="0" fontId="18" fillId="2" borderId="1" xfId="19" applyFont="1" applyFill="1" applyBorder="1" applyAlignment="1" applyProtection="1">
      <alignment horizontal="center" vertical="center" wrapText="1"/>
    </xf>
    <xf numFmtId="0" fontId="18" fillId="2" borderId="1" xfId="17" applyFont="1" applyFill="1" applyBorder="1" applyAlignment="1" applyProtection="1">
      <alignment vertical="center" wrapText="1"/>
    </xf>
    <xf numFmtId="44" fontId="23" fillId="0" borderId="0" xfId="7" applyNumberFormat="1" applyFont="1">
      <alignment vertical="top"/>
    </xf>
    <xf numFmtId="0" fontId="8" fillId="0" borderId="1" xfId="7" applyNumberFormat="1" applyFont="1" applyBorder="1" applyAlignment="1"/>
    <xf numFmtId="0" fontId="24" fillId="8" borderId="1" xfId="17" applyFont="1" applyFill="1" applyBorder="1" applyAlignment="1">
      <alignment horizontal="center" vertical="center" wrapText="1"/>
    </xf>
    <xf numFmtId="0" fontId="24" fillId="8" borderId="1" xfId="17" applyFont="1" applyFill="1" applyBorder="1" applyAlignment="1">
      <alignment horizontal="left" vertical="center" wrapText="1"/>
    </xf>
    <xf numFmtId="0" fontId="24" fillId="8" borderId="2" xfId="17" applyFont="1" applyFill="1" applyBorder="1" applyAlignment="1">
      <alignment horizontal="center" vertical="center" wrapText="1"/>
    </xf>
    <xf numFmtId="0" fontId="23" fillId="0" borderId="0" xfId="7" applyFont="1">
      <alignment vertical="top"/>
    </xf>
    <xf numFmtId="0" fontId="23" fillId="0" borderId="1" xfId="7" applyNumberFormat="1" applyFont="1" applyBorder="1" applyAlignment="1"/>
    <xf numFmtId="0" fontId="24" fillId="8" borderId="1" xfId="17" applyFont="1" applyFill="1" applyBorder="1" applyAlignment="1">
      <alignment horizontal="center" vertical="center"/>
    </xf>
    <xf numFmtId="0" fontId="24" fillId="8" borderId="1" xfId="17" applyFont="1" applyFill="1" applyBorder="1" applyAlignment="1">
      <alignment horizontal="left" vertical="center"/>
    </xf>
    <xf numFmtId="0" fontId="24" fillId="8" borderId="2" xfId="17" applyFont="1" applyFill="1" applyBorder="1" applyAlignment="1">
      <alignment horizontal="center" vertical="center"/>
    </xf>
    <xf numFmtId="0" fontId="3" fillId="0" borderId="0" xfId="17" applyFill="1"/>
    <xf numFmtId="0" fontId="3" fillId="0" borderId="0" xfId="17" applyAlignment="1">
      <alignment vertical="top"/>
    </xf>
    <xf numFmtId="0" fontId="8" fillId="0" borderId="0" xfId="17" applyFont="1" applyAlignment="1">
      <alignment horizontal="left" vertical="top"/>
    </xf>
    <xf numFmtId="3" fontId="8" fillId="0" borderId="0" xfId="17" applyNumberFormat="1" applyFont="1" applyAlignment="1">
      <alignment horizontal="right" vertical="top"/>
    </xf>
    <xf numFmtId="0" fontId="3" fillId="0" borderId="0" xfId="17" applyFont="1" applyAlignment="1">
      <alignment horizontal="left" vertical="top"/>
    </xf>
    <xf numFmtId="44" fontId="8" fillId="0" borderId="0" xfId="23" applyFont="1" applyAlignment="1">
      <alignment horizontal="right" vertical="top"/>
    </xf>
    <xf numFmtId="3" fontId="3" fillId="0" borderId="0" xfId="17" applyNumberFormat="1" applyFont="1" applyAlignment="1">
      <alignment horizontal="left" vertical="top"/>
    </xf>
    <xf numFmtId="44" fontId="14" fillId="0" borderId="0" xfId="17" applyNumberFormat="1" applyFont="1"/>
    <xf numFmtId="0" fontId="25" fillId="0" borderId="0" xfId="24" applyAlignment="1">
      <alignment horizontal="left" wrapText="1"/>
    </xf>
    <xf numFmtId="0" fontId="9" fillId="0" borderId="0" xfId="17" applyFont="1" applyAlignment="1">
      <alignment horizontal="left" vertical="top" wrapText="1" readingOrder="1"/>
    </xf>
    <xf numFmtId="0" fontId="9" fillId="0" borderId="0" xfId="17" applyFont="1" applyAlignment="1">
      <alignment horizontal="right" vertical="top" wrapText="1" readingOrder="1"/>
    </xf>
    <xf numFmtId="44" fontId="9" fillId="0" borderId="0" xfId="23" applyFont="1" applyAlignment="1">
      <alignment horizontal="right" vertical="top" wrapText="1" readingOrder="1"/>
    </xf>
    <xf numFmtId="0" fontId="26" fillId="0" borderId="0" xfId="24" applyFont="1" applyAlignment="1">
      <alignment horizontal="left" wrapText="1"/>
    </xf>
    <xf numFmtId="0" fontId="27" fillId="9" borderId="0" xfId="24" applyFont="1" applyFill="1" applyAlignment="1">
      <alignment horizontal="left" vertical="top"/>
    </xf>
    <xf numFmtId="0" fontId="27" fillId="8" borderId="0" xfId="24" applyFont="1" applyFill="1" applyAlignment="1">
      <alignment horizontal="left" vertical="top" wrapText="1"/>
    </xf>
    <xf numFmtId="0" fontId="29" fillId="0" borderId="0" xfId="25" applyFont="1" applyFill="1" applyAlignment="1">
      <alignment horizontal="left" vertical="center"/>
    </xf>
    <xf numFmtId="165" fontId="29" fillId="0" borderId="0" xfId="25" applyNumberFormat="1" applyFont="1" applyFill="1" applyAlignment="1">
      <alignment horizontal="left" vertical="center"/>
    </xf>
    <xf numFmtId="0" fontId="28" fillId="0" borderId="0" xfId="25" applyFill="1"/>
    <xf numFmtId="0" fontId="30" fillId="0" borderId="0" xfId="25" applyFont="1" applyFill="1"/>
    <xf numFmtId="0" fontId="29" fillId="0" borderId="9" xfId="25" applyFont="1" applyFill="1" applyBorder="1" applyAlignment="1">
      <alignment horizontal="center" vertical="top" wrapText="1"/>
    </xf>
    <xf numFmtId="0" fontId="29" fillId="0" borderId="0" xfId="25" applyFont="1" applyFill="1" applyBorder="1" applyAlignment="1">
      <alignment horizontal="center" vertical="top" wrapText="1"/>
    </xf>
    <xf numFmtId="0" fontId="28" fillId="0" borderId="0" xfId="25" applyFill="1" applyAlignment="1">
      <alignment vertical="top"/>
    </xf>
    <xf numFmtId="0" fontId="31" fillId="0" borderId="0" xfId="25" applyFont="1" applyFill="1" applyAlignment="1">
      <alignment horizontal="right" vertical="top" wrapText="1" readingOrder="1"/>
    </xf>
    <xf numFmtId="0" fontId="31" fillId="0" borderId="0" xfId="25" applyFont="1" applyFill="1" applyAlignment="1">
      <alignment horizontal="left" vertical="top" wrapText="1" readingOrder="1"/>
    </xf>
    <xf numFmtId="44" fontId="31" fillId="0" borderId="0" xfId="26" applyFont="1" applyFill="1" applyAlignment="1">
      <alignment horizontal="right" vertical="top" wrapText="1" readingOrder="1"/>
    </xf>
    <xf numFmtId="1" fontId="32" fillId="0" borderId="0" xfId="25" applyNumberFormat="1" applyFont="1" applyFill="1" applyAlignment="1">
      <alignment horizontal="left" vertical="center"/>
    </xf>
    <xf numFmtId="0" fontId="32" fillId="0" borderId="0" xfId="25" applyFont="1" applyFill="1" applyAlignment="1">
      <alignment horizontal="left" vertical="center"/>
    </xf>
    <xf numFmtId="44" fontId="30" fillId="0" borderId="0" xfId="25" applyNumberFormat="1" applyFont="1" applyFill="1"/>
    <xf numFmtId="3" fontId="15" fillId="0" borderId="0" xfId="25" applyNumberFormat="1" applyFont="1" applyFill="1" applyAlignment="1">
      <alignment horizontal="right" vertical="top"/>
    </xf>
    <xf numFmtId="3" fontId="33" fillId="0" borderId="0" xfId="25" applyNumberFormat="1" applyFont="1" applyFill="1" applyAlignment="1">
      <alignment horizontal="left" vertical="top"/>
    </xf>
    <xf numFmtId="0" fontId="15" fillId="0" borderId="0" xfId="25" applyFont="1" applyFill="1" applyAlignment="1">
      <alignment horizontal="left" vertical="top"/>
    </xf>
    <xf numFmtId="44" fontId="15" fillId="0" borderId="0" xfId="26" applyFont="1" applyFill="1" applyAlignment="1">
      <alignment horizontal="right" vertical="top"/>
    </xf>
    <xf numFmtId="0" fontId="33" fillId="0" borderId="0" xfId="25" applyFont="1" applyFill="1" applyAlignment="1">
      <alignment horizontal="left" vertical="top"/>
    </xf>
    <xf numFmtId="0" fontId="33" fillId="0" borderId="0" xfId="25" applyFont="1" applyFill="1" applyAlignment="1">
      <alignment vertical="top"/>
    </xf>
    <xf numFmtId="0" fontId="34" fillId="0" borderId="0" xfId="25" applyFont="1" applyFill="1"/>
    <xf numFmtId="44" fontId="28" fillId="0" borderId="0" xfId="25" applyNumberFormat="1" applyFill="1"/>
    <xf numFmtId="0" fontId="23" fillId="0" borderId="0" xfId="7" applyFont="1" applyAlignment="1">
      <alignment vertical="top"/>
    </xf>
    <xf numFmtId="0" fontId="23" fillId="0" borderId="0" xfId="7" applyFont="1" applyAlignment="1"/>
    <xf numFmtId="0" fontId="35" fillId="0" borderId="1" xfId="7" applyFont="1" applyBorder="1" applyAlignment="1">
      <alignment horizontal="left" vertical="top" readingOrder="1"/>
    </xf>
    <xf numFmtId="0" fontId="35" fillId="0" borderId="1" xfId="7" applyFont="1" applyBorder="1" applyAlignment="1">
      <alignment horizontal="right" vertical="top" readingOrder="1"/>
    </xf>
    <xf numFmtId="44" fontId="35" fillId="0" borderId="1" xfId="1" applyFont="1" applyBorder="1" applyAlignment="1">
      <alignment horizontal="right" vertical="top" readingOrder="1"/>
    </xf>
    <xf numFmtId="0" fontId="35" fillId="0" borderId="1" xfId="7" applyFont="1" applyBorder="1" applyAlignment="1">
      <alignment horizontal="left" vertical="top" wrapText="1" readingOrder="1"/>
    </xf>
    <xf numFmtId="0" fontId="35" fillId="0" borderId="1" xfId="7" applyFont="1" applyBorder="1" applyAlignment="1">
      <alignment wrapText="1"/>
    </xf>
    <xf numFmtId="0" fontId="8" fillId="0" borderId="1" xfId="7" applyFont="1" applyBorder="1" applyAlignment="1">
      <alignment horizontal="left" vertical="top"/>
    </xf>
    <xf numFmtId="3" fontId="8" fillId="0" borderId="1" xfId="7" applyNumberFormat="1" applyFont="1" applyBorder="1" applyAlignment="1">
      <alignment horizontal="right" vertical="top"/>
    </xf>
    <xf numFmtId="3" fontId="8" fillId="0" borderId="1" xfId="7" applyNumberFormat="1" applyFont="1" applyBorder="1" applyAlignment="1">
      <alignment horizontal="left" vertical="top"/>
    </xf>
    <xf numFmtId="44" fontId="8" fillId="0" borderId="1" xfId="1" applyFont="1" applyBorder="1" applyAlignment="1">
      <alignment horizontal="right" vertical="top"/>
    </xf>
    <xf numFmtId="44" fontId="23" fillId="0" borderId="1" xfId="7" applyNumberFormat="1" applyFont="1" applyBorder="1">
      <alignment vertical="top"/>
    </xf>
    <xf numFmtId="0" fontId="8" fillId="0" borderId="1" xfId="0" applyFont="1" applyBorder="1" applyAlignment="1">
      <alignment horizontal="left" vertical="top"/>
    </xf>
    <xf numFmtId="3" fontId="8" fillId="0" borderId="1" xfId="0" applyNumberFormat="1" applyFont="1" applyBorder="1" applyAlignment="1">
      <alignment horizontal="right" vertical="top"/>
    </xf>
    <xf numFmtId="44" fontId="23" fillId="0" borderId="1" xfId="0" applyNumberFormat="1" applyFont="1" applyBorder="1">
      <alignment vertical="top"/>
    </xf>
    <xf numFmtId="0" fontId="23" fillId="0" borderId="0" xfId="0" applyFont="1" applyFill="1" applyBorder="1">
      <alignment vertical="top"/>
    </xf>
    <xf numFmtId="0" fontId="8" fillId="0" borderId="1" xfId="0" applyFont="1" applyFill="1" applyBorder="1" applyAlignment="1">
      <alignment horizontal="left" vertical="top"/>
    </xf>
    <xf numFmtId="3" fontId="8" fillId="0" borderId="1" xfId="0" applyNumberFormat="1" applyFont="1" applyFill="1" applyBorder="1" applyAlignment="1">
      <alignment horizontal="right" vertical="top"/>
    </xf>
    <xf numFmtId="44" fontId="8" fillId="0" borderId="1" xfId="1" applyFont="1" applyFill="1" applyBorder="1" applyAlignment="1">
      <alignment horizontal="right" vertical="top"/>
    </xf>
    <xf numFmtId="44" fontId="23" fillId="0" borderId="1" xfId="0" applyNumberFormat="1" applyFont="1" applyFill="1" applyBorder="1">
      <alignment vertical="top"/>
    </xf>
    <xf numFmtId="0" fontId="23" fillId="0" borderId="0" xfId="0" applyFont="1">
      <alignment vertical="top"/>
    </xf>
    <xf numFmtId="0" fontId="8" fillId="0" borderId="1" xfId="7" applyFont="1" applyFill="1" applyBorder="1" applyAlignment="1">
      <alignment horizontal="left" vertical="top"/>
    </xf>
    <xf numFmtId="3" fontId="8" fillId="0" borderId="1" xfId="7" applyNumberFormat="1" applyFont="1" applyFill="1" applyBorder="1" applyAlignment="1">
      <alignment horizontal="right" vertical="top"/>
    </xf>
    <xf numFmtId="3" fontId="8" fillId="0" borderId="1" xfId="7" applyNumberFormat="1" applyFont="1" applyFill="1" applyBorder="1" applyAlignment="1">
      <alignment horizontal="left" vertical="top"/>
    </xf>
    <xf numFmtId="0" fontId="8" fillId="0" borderId="1" xfId="7" applyNumberFormat="1" applyFont="1" applyFill="1" applyBorder="1" applyAlignment="1"/>
    <xf numFmtId="44" fontId="23" fillId="0" borderId="1" xfId="7" applyNumberFormat="1" applyFont="1" applyBorder="1" applyAlignment="1">
      <alignment horizontal="left" vertical="top"/>
    </xf>
    <xf numFmtId="0" fontId="8" fillId="0" borderId="1" xfId="7" applyFont="1" applyFill="1" applyBorder="1">
      <alignment vertical="top"/>
    </xf>
    <xf numFmtId="0" fontId="8" fillId="0" borderId="1" xfId="7" applyFont="1" applyBorder="1">
      <alignment vertical="top"/>
    </xf>
    <xf numFmtId="3" fontId="8" fillId="0" borderId="1" xfId="0" applyNumberFormat="1" applyFont="1" applyBorder="1" applyAlignment="1">
      <alignment horizontal="left" vertical="top"/>
    </xf>
    <xf numFmtId="44" fontId="23" fillId="0" borderId="1" xfId="1" applyFont="1" applyBorder="1" applyAlignment="1">
      <alignment vertical="top"/>
    </xf>
    <xf numFmtId="0" fontId="8" fillId="0" borderId="1" xfId="0" applyFont="1" applyBorder="1">
      <alignment vertical="top"/>
    </xf>
    <xf numFmtId="0" fontId="10" fillId="0" borderId="1" xfId="0" applyNumberFormat="1" applyFont="1" applyBorder="1">
      <alignment vertical="top"/>
    </xf>
    <xf numFmtId="0" fontId="10" fillId="0" borderId="1" xfId="0" applyNumberFormat="1" applyFont="1" applyFill="1" applyBorder="1" applyAlignment="1"/>
    <xf numFmtId="3" fontId="8" fillId="0" borderId="1" xfId="0" applyNumberFormat="1" applyFont="1" applyFill="1" applyBorder="1" applyAlignment="1">
      <alignment horizontal="left" vertical="top"/>
    </xf>
    <xf numFmtId="44" fontId="23" fillId="0" borderId="1" xfId="0" applyNumberFormat="1" applyFont="1" applyBorder="1" applyAlignment="1">
      <alignment horizontal="left" vertical="top"/>
    </xf>
    <xf numFmtId="2" fontId="8" fillId="0" borderId="1" xfId="7" applyNumberFormat="1" applyFont="1" applyFill="1" applyBorder="1" applyAlignment="1"/>
    <xf numFmtId="0" fontId="8" fillId="0" borderId="0" xfId="0" applyFont="1" applyFill="1" applyBorder="1">
      <alignment vertical="top"/>
    </xf>
    <xf numFmtId="0" fontId="8" fillId="0" borderId="0" xfId="0" applyFont="1" applyFill="1" applyBorder="1" applyAlignment="1">
      <alignment horizontal="left" vertical="top"/>
    </xf>
    <xf numFmtId="3" fontId="8" fillId="0" borderId="0" xfId="0" applyNumberFormat="1" applyFont="1" applyFill="1" applyBorder="1" applyAlignment="1">
      <alignment horizontal="right" vertical="top"/>
    </xf>
    <xf numFmtId="3" fontId="8" fillId="0" borderId="0" xfId="0" applyNumberFormat="1" applyFont="1" applyFill="1" applyBorder="1" applyAlignment="1">
      <alignment horizontal="left" vertical="top"/>
    </xf>
    <xf numFmtId="44" fontId="8" fillId="0" borderId="0" xfId="1" applyFont="1" applyFill="1" applyBorder="1" applyAlignment="1">
      <alignment horizontal="right" vertical="top"/>
    </xf>
    <xf numFmtId="44" fontId="23" fillId="0" borderId="0" xfId="1" applyFont="1" applyFill="1" applyBorder="1" applyAlignment="1">
      <alignment vertical="top"/>
    </xf>
    <xf numFmtId="0" fontId="8" fillId="0" borderId="0" xfId="0" applyFont="1" applyFill="1" applyBorder="1" applyAlignment="1"/>
    <xf numFmtId="44" fontId="8" fillId="0" borderId="0" xfId="1" applyFont="1" applyFill="1" applyBorder="1" applyAlignment="1">
      <alignment vertical="top"/>
    </xf>
    <xf numFmtId="0" fontId="8" fillId="0" borderId="0" xfId="7" applyFont="1" applyAlignment="1"/>
    <xf numFmtId="0" fontId="8" fillId="0" borderId="0" xfId="7" applyFont="1" applyFill="1" applyBorder="1">
      <alignment vertical="top"/>
    </xf>
    <xf numFmtId="0" fontId="39" fillId="0" borderId="1" xfId="11" applyNumberFormat="1" applyFont="1" applyFill="1" applyBorder="1"/>
    <xf numFmtId="0" fontId="35" fillId="0" borderId="1" xfId="0" applyFont="1" applyFill="1" applyBorder="1" applyAlignment="1">
      <alignment horizontal="left" vertical="top" wrapText="1" readingOrder="1"/>
    </xf>
    <xf numFmtId="0" fontId="35" fillId="0" borderId="1" xfId="0" applyFont="1" applyFill="1" applyBorder="1" applyAlignment="1">
      <alignment horizontal="right" vertical="top" wrapText="1" readingOrder="1"/>
    </xf>
    <xf numFmtId="0" fontId="8" fillId="0" borderId="0" xfId="0" applyFont="1" applyAlignment="1"/>
    <xf numFmtId="0" fontId="8" fillId="0" borderId="1" xfId="0" applyNumberFormat="1" applyFont="1" applyFill="1" applyBorder="1" applyAlignment="1"/>
    <xf numFmtId="0" fontId="8" fillId="0" borderId="1" xfId="0" applyFont="1" applyBorder="1" applyAlignment="1"/>
    <xf numFmtId="0" fontId="8" fillId="0" borderId="1" xfId="0" applyFont="1" applyFill="1" applyBorder="1">
      <alignment vertical="top"/>
    </xf>
    <xf numFmtId="0" fontId="8" fillId="0" borderId="1" xfId="0" applyNumberFormat="1" applyFont="1" applyBorder="1" applyAlignment="1"/>
    <xf numFmtId="0" fontId="10" fillId="0" borderId="1" xfId="3" applyNumberFormat="1" applyFont="1" applyBorder="1"/>
    <xf numFmtId="0" fontId="10" fillId="0" borderId="1" xfId="17" applyNumberFormat="1" applyFont="1" applyBorder="1"/>
    <xf numFmtId="0" fontId="8" fillId="0" borderId="1" xfId="7" applyFont="1" applyBorder="1" applyAlignment="1"/>
    <xf numFmtId="0" fontId="10" fillId="0" borderId="1" xfId="6" applyFont="1" applyBorder="1"/>
    <xf numFmtId="0" fontId="10" fillId="0" borderId="1" xfId="8" applyNumberFormat="1" applyFont="1" applyBorder="1"/>
    <xf numFmtId="0" fontId="10" fillId="0" borderId="1" xfId="3" applyFont="1" applyBorder="1"/>
    <xf numFmtId="0" fontId="10" fillId="0" borderId="1" xfId="5" applyFont="1" applyBorder="1"/>
    <xf numFmtId="0" fontId="8" fillId="0" borderId="1" xfId="9" applyFont="1" applyBorder="1"/>
    <xf numFmtId="0" fontId="10" fillId="0" borderId="1" xfId="4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right"/>
    </xf>
    <xf numFmtId="0" fontId="39" fillId="0" borderId="1" xfId="11" applyNumberFormat="1" applyFont="1" applyFill="1" applyBorder="1" applyAlignment="1"/>
    <xf numFmtId="0" fontId="39" fillId="0" borderId="1" xfId="11" applyNumberFormat="1" applyFont="1" applyFill="1" applyBorder="1" applyAlignment="1">
      <alignment wrapText="1"/>
    </xf>
    <xf numFmtId="0" fontId="10" fillId="0" borderId="1" xfId="17" applyFont="1" applyBorder="1"/>
    <xf numFmtId="0" fontId="38" fillId="0" borderId="1" xfId="12" applyFont="1" applyFill="1" applyBorder="1"/>
    <xf numFmtId="44" fontId="23" fillId="0" borderId="1" xfId="1" applyFont="1" applyFill="1" applyBorder="1" applyAlignment="1">
      <alignment vertical="top"/>
    </xf>
    <xf numFmtId="0" fontId="10" fillId="0" borderId="1" xfId="13" applyNumberFormat="1" applyFont="1" applyFill="1" applyBorder="1"/>
    <xf numFmtId="0" fontId="8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/>
    <xf numFmtId="0" fontId="8" fillId="0" borderId="1" xfId="0" applyFont="1" applyFill="1" applyBorder="1" applyAlignment="1" applyProtection="1"/>
    <xf numFmtId="1" fontId="8" fillId="0" borderId="1" xfId="0" applyNumberFormat="1" applyFont="1" applyFill="1" applyBorder="1" applyAlignment="1" applyProtection="1"/>
    <xf numFmtId="0" fontId="10" fillId="0" borderId="1" xfId="13" applyFont="1" applyFill="1" applyBorder="1"/>
    <xf numFmtId="0" fontId="38" fillId="0" borderId="1" xfId="14" applyFont="1" applyFill="1" applyBorder="1"/>
    <xf numFmtId="0" fontId="8" fillId="0" borderId="1" xfId="0" applyNumberFormat="1" applyFont="1" applyFill="1" applyBorder="1">
      <alignment vertical="top"/>
    </xf>
    <xf numFmtId="0" fontId="10" fillId="0" borderId="1" xfId="15" applyNumberFormat="1" applyFont="1" applyFill="1" applyBorder="1"/>
    <xf numFmtId="0" fontId="8" fillId="0" borderId="1" xfId="16" applyFont="1" applyFill="1" applyBorder="1"/>
    <xf numFmtId="0" fontId="10" fillId="0" borderId="1" xfId="11" applyNumberFormat="1" applyFont="1" applyFill="1" applyBorder="1"/>
    <xf numFmtId="0" fontId="10" fillId="0" borderId="1" xfId="15" applyFont="1" applyFill="1" applyBorder="1"/>
    <xf numFmtId="0" fontId="8" fillId="0" borderId="1" xfId="9" applyFont="1" applyFill="1" applyBorder="1"/>
    <xf numFmtId="0" fontId="10" fillId="0" borderId="1" xfId="28" applyNumberFormat="1" applyFont="1" applyBorder="1"/>
    <xf numFmtId="0" fontId="10" fillId="0" borderId="1" xfId="0" applyFont="1" applyBorder="1" applyAlignment="1"/>
    <xf numFmtId="0" fontId="8" fillId="0" borderId="1" xfId="0" applyFont="1" applyBorder="1" applyAlignment="1">
      <alignment vertical="top"/>
    </xf>
    <xf numFmtId="0" fontId="35" fillId="0" borderId="1" xfId="7" applyFont="1" applyBorder="1" applyAlignment="1">
      <alignment vertical="top"/>
    </xf>
    <xf numFmtId="0" fontId="39" fillId="0" borderId="1" xfId="27" applyNumberFormat="1" applyFont="1" applyBorder="1" applyAlignment="1"/>
    <xf numFmtId="0" fontId="10" fillId="0" borderId="1" xfId="28" applyFont="1" applyBorder="1" applyAlignment="1"/>
    <xf numFmtId="0" fontId="10" fillId="0" borderId="1" xfId="28" applyFont="1" applyFill="1" applyBorder="1" applyAlignment="1"/>
    <xf numFmtId="0" fontId="10" fillId="0" borderId="1" xfId="28" applyFont="1" applyBorder="1"/>
    <xf numFmtId="0" fontId="10" fillId="0" borderId="1" xfId="29" applyNumberFormat="1" applyFont="1" applyBorder="1"/>
    <xf numFmtId="0" fontId="8" fillId="0" borderId="1" xfId="7" applyFont="1" applyBorder="1" applyAlignment="1">
      <alignment vertical="top"/>
    </xf>
    <xf numFmtId="0" fontId="8" fillId="0" borderId="1" xfId="16" applyFont="1" applyBorder="1"/>
    <xf numFmtId="0" fontId="10" fillId="0" borderId="1" xfId="28" applyNumberFormat="1" applyFont="1" applyFill="1" applyBorder="1"/>
    <xf numFmtId="0" fontId="38" fillId="0" borderId="1" xfId="30" applyFont="1" applyBorder="1"/>
    <xf numFmtId="1" fontId="38" fillId="0" borderId="1" xfId="30" applyNumberFormat="1" applyFont="1" applyBorder="1" applyProtection="1">
      <protection locked="0"/>
    </xf>
    <xf numFmtId="0" fontId="10" fillId="0" borderId="1" xfId="28" applyFont="1" applyBorder="1" applyAlignment="1">
      <alignment horizontal="right" vertical="center" wrapText="1"/>
    </xf>
    <xf numFmtId="0" fontId="38" fillId="0" borderId="1" xfId="14" applyFont="1" applyBorder="1"/>
    <xf numFmtId="166" fontId="10" fillId="0" borderId="1" xfId="28" applyNumberFormat="1" applyFont="1" applyBorder="1"/>
    <xf numFmtId="0" fontId="10" fillId="0" borderId="1" xfId="31" applyNumberFormat="1" applyFont="1" applyBorder="1"/>
    <xf numFmtId="0" fontId="15" fillId="0" borderId="1" xfId="28" applyNumberFormat="1" applyFont="1" applyFill="1" applyBorder="1" applyAlignment="1" applyProtection="1"/>
    <xf numFmtId="0" fontId="10" fillId="0" borderId="0" xfId="32" applyNumberFormat="1" applyFont="1"/>
    <xf numFmtId="0" fontId="8" fillId="0" borderId="1" xfId="9" applyFont="1" applyBorder="1" applyAlignment="1">
      <alignment horizontal="left" vertical="top"/>
    </xf>
    <xf numFmtId="3" fontId="8" fillId="0" borderId="1" xfId="9" applyNumberFormat="1" applyFont="1" applyBorder="1" applyAlignment="1">
      <alignment horizontal="right" vertical="top"/>
    </xf>
    <xf numFmtId="3" fontId="8" fillId="0" borderId="1" xfId="9" applyNumberFormat="1" applyFont="1" applyBorder="1" applyAlignment="1">
      <alignment horizontal="left" vertical="top"/>
    </xf>
    <xf numFmtId="0" fontId="8" fillId="0" borderId="1" xfId="9" applyFont="1" applyBorder="1" applyAlignment="1">
      <alignment vertical="top"/>
    </xf>
  </cellXfs>
  <cellStyles count="33">
    <cellStyle name="Link 2" xfId="21" xr:uid="{EEC77BBA-5A16-4F87-AEA2-A745E323A9B6}"/>
    <cellStyle name="Normal 2" xfId="24" xr:uid="{541E1975-E457-4728-AA26-9B5C3DAE9E3A}"/>
    <cellStyle name="Normal 2 2" xfId="20" xr:uid="{EE2F4BB3-0FBD-427E-9382-F1B9F827D16F}"/>
    <cellStyle name="Normal 3" xfId="19" xr:uid="{AD795FDF-C362-42D5-BD57-148DCD368E0A}"/>
    <cellStyle name="Normal 7 2" xfId="22" xr:uid="{3654BE06-6D88-4A20-B781-FC847923F514}"/>
    <cellStyle name="Standard" xfId="0" builtinId="0"/>
    <cellStyle name="Standard 10" xfId="15" xr:uid="{41B7845F-57AB-49DF-869F-08A5275B04DE}"/>
    <cellStyle name="Standard 10 2" xfId="17" xr:uid="{57BDFD72-D5E4-4324-8ECC-6EEF3921696A}"/>
    <cellStyle name="Standard 11" xfId="25" xr:uid="{D50388B4-C3AA-48BE-9C42-EBE91C904BC2}"/>
    <cellStyle name="Standard 11 2" xfId="28" xr:uid="{B05D4BA2-F266-4F01-84E4-EAF0AFFE2BE4}"/>
    <cellStyle name="Standard 12" xfId="32" xr:uid="{00000000-0005-0000-0000-00004F000000}"/>
    <cellStyle name="Standard 13" xfId="30" xr:uid="{44A0940D-BBFC-4966-975E-BDDE08F53AC5}"/>
    <cellStyle name="Standard 14" xfId="31" xr:uid="{974FC1A4-695C-4B6B-85C7-43971F493218}"/>
    <cellStyle name="Standard 2" xfId="2" xr:uid="{EC608983-6A74-4890-86FA-3811A89A50C0}"/>
    <cellStyle name="Standard 2 2" xfId="5" xr:uid="{4753FAB4-0679-4166-B779-DB4DF5367407}"/>
    <cellStyle name="Standard 2 3" xfId="10" xr:uid="{2A5275AF-4368-488F-A7FA-8630936CF73F}"/>
    <cellStyle name="Standard 2 3 2" xfId="16" xr:uid="{481C8ECE-1A41-48BE-A391-08DB6747AD3A}"/>
    <cellStyle name="Standard 2 4" xfId="11" xr:uid="{D468F744-5396-404C-A66C-351DF61EBE2F}"/>
    <cellStyle name="Standard 2 4 2" xfId="29" xr:uid="{D8EFE83F-16A8-403B-863A-9F8CFB664A34}"/>
    <cellStyle name="Standard 2 5" xfId="18" xr:uid="{A688ED7F-B93D-4EF3-8989-2245F38D7BF9}"/>
    <cellStyle name="Standard 2 6" xfId="27" xr:uid="{B52491AA-BD54-4754-B2EE-0C934A8F8AA3}"/>
    <cellStyle name="Standard 3" xfId="4" xr:uid="{4D1BD423-50AA-4FB5-BC0B-BAF90DB58981}"/>
    <cellStyle name="Standard 4" xfId="3" xr:uid="{74E08D6A-DFAF-4124-8F2E-521E29768F0E}"/>
    <cellStyle name="Standard 4 2" xfId="8" xr:uid="{5CAC0785-0074-4D47-BE55-F6D7B561117B}"/>
    <cellStyle name="Standard 5" xfId="6" xr:uid="{40F0C47C-EB75-47F4-B3C6-9CC500789705}"/>
    <cellStyle name="Standard 6" xfId="7" xr:uid="{DA138309-4E43-4923-AC88-DA3A494AF717}"/>
    <cellStyle name="Standard 6 2" xfId="9" xr:uid="{A9FF5AC2-A692-4F77-922F-92EAFAF03D2F}"/>
    <cellStyle name="Standard 7" xfId="13" xr:uid="{1DADC863-1CC8-4277-96BF-D6F5F8E5F9E0}"/>
    <cellStyle name="Standard 8" xfId="12" xr:uid="{E57DB343-AA69-43E2-9800-8FF7CBC2199B}"/>
    <cellStyle name="Standard 9" xfId="14" xr:uid="{FFA4DC96-6188-496A-95A7-23FB783440D0}"/>
    <cellStyle name="Währung" xfId="1" builtinId="4"/>
    <cellStyle name="Währung 2" xfId="23" xr:uid="{187AE165-F1B4-433A-96D0-F5780C77DB37}"/>
    <cellStyle name="Währung 3" xfId="26" xr:uid="{542284A2-DCAF-4CC0-95A3-852F0F363CC7}"/>
  </cellStyles>
  <dxfs count="8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49</xdr:row>
      <xdr:rowOff>66675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8CCD4017-DDBB-46D0-9643-3009190FD2D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5725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57150</xdr:colOff>
      <xdr:row>49</xdr:row>
      <xdr:rowOff>66675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E3ADB807-48C6-4EC9-B748-37557E9BAA2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5725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57150</xdr:colOff>
      <xdr:row>49</xdr:row>
      <xdr:rowOff>66675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881EB606-AB89-4215-B151-72FC08D5A08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5725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57150</xdr:colOff>
      <xdr:row>49</xdr:row>
      <xdr:rowOff>66675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5074065F-C0F4-404B-827C-1AA39BD738A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5725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57150</xdr:colOff>
      <xdr:row>49</xdr:row>
      <xdr:rowOff>66675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796D2E8B-5504-45C5-A8A9-7C3E32B758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5725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57150</xdr:colOff>
      <xdr:row>49</xdr:row>
      <xdr:rowOff>66675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D4EF3A82-6A7E-4201-9C41-42923E18C1A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5725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57150</xdr:colOff>
      <xdr:row>49</xdr:row>
      <xdr:rowOff>66675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EE6641D7-1E3F-4351-A92C-9295323862F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5725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57150</xdr:colOff>
      <xdr:row>49</xdr:row>
      <xdr:rowOff>66675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3CD6B982-52E6-4B6C-A0F4-F59C517057F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5725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57150</xdr:colOff>
      <xdr:row>49</xdr:row>
      <xdr:rowOff>66675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D9769D75-6B75-40D9-B2E0-B561DD3BD70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5725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647700</xdr:colOff>
      <xdr:row>51</xdr:row>
      <xdr:rowOff>68580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B912C554-3F27-471D-A891-D64300C21E0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362950" cy="990790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647700</xdr:colOff>
      <xdr:row>51</xdr:row>
      <xdr:rowOff>68580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D677AF7B-9449-4AA2-BEC0-F1366C246B5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362950" cy="990790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66675</xdr:colOff>
      <xdr:row>49</xdr:row>
      <xdr:rowOff>66675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DBEE557E-721B-4E9F-9C98-EF2C078D7FF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5820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66675</xdr:colOff>
      <xdr:row>49</xdr:row>
      <xdr:rowOff>66675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8E9169BC-2447-4C33-A312-DAB02A3287D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5820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chnungen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pringer-Liste_bearb_2020-02-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zeltitel"/>
      <sheetName val="Plattform suchen"/>
      <sheetName val="DB"/>
      <sheetName val="Beck"/>
      <sheetName val="Mohr Siebeck"/>
      <sheetName val="AMS"/>
      <sheetName val="Stämpfli"/>
      <sheetName val="keine Statistik-nicht relevant"/>
      <sheetName val="Sage Paket"/>
      <sheetName val="Spring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inger DEAL"/>
      <sheetName val="JR1"/>
      <sheetName val="ReadMe"/>
      <sheetName val="Springer-Liste_bearb_2020-02-11"/>
    </sheetNames>
    <sheetDataSet>
      <sheetData sheetId="0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https://academic.oup.com/isd" TargetMode="External"/><Relationship Id="rId2" Type="http://schemas.openxmlformats.org/officeDocument/2006/relationships/hyperlink" Target="https://academic.oup.com/isd" TargetMode="External"/><Relationship Id="rId1" Type="http://schemas.openxmlformats.org/officeDocument/2006/relationships/hyperlink" Target="https://academic.oup.com/pch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96E6C-FD4A-4CB9-BE33-65857BD5227E}">
  <dimension ref="A1:W109"/>
  <sheetViews>
    <sheetView tabSelected="1" workbookViewId="0">
      <selection activeCell="F12" sqref="F12"/>
    </sheetView>
  </sheetViews>
  <sheetFormatPr baseColWidth="10" defaultRowHeight="12.75" x14ac:dyDescent="0.2"/>
  <cols>
    <col min="1" max="1" width="53.5703125" style="5" bestFit="1" customWidth="1"/>
    <col min="2" max="5" width="11.42578125" style="5"/>
    <col min="6" max="6" width="8.42578125" style="5" customWidth="1"/>
    <col min="7" max="7" width="8" style="5" bestFit="1" customWidth="1"/>
    <col min="8" max="8" width="3.42578125" style="5" customWidth="1"/>
    <col min="9" max="9" width="8.140625" style="5" customWidth="1"/>
    <col min="10" max="10" width="13.140625" style="5" bestFit="1" customWidth="1"/>
    <col min="11" max="11" width="12.140625" style="5" bestFit="1" customWidth="1"/>
    <col min="12" max="12" width="7.28515625" style="5" customWidth="1"/>
    <col min="13" max="13" width="14.42578125" style="5" customWidth="1"/>
    <col min="14" max="14" width="8.85546875" style="5" customWidth="1"/>
    <col min="15" max="15" width="11.42578125" style="5"/>
    <col min="16" max="16" width="33.7109375" style="5" customWidth="1"/>
    <col min="17" max="18" width="11.42578125" style="5"/>
    <col min="19" max="19" width="17.42578125" style="132" customWidth="1"/>
    <col min="20" max="20" width="8.7109375" style="5" customWidth="1"/>
    <col min="21" max="21" width="8.28515625" style="5" customWidth="1"/>
    <col min="22" max="22" width="6.140625" style="5" customWidth="1"/>
    <col min="23" max="16384" width="11.42578125" style="5"/>
  </cols>
  <sheetData>
    <row r="1" spans="1:23" s="173" customFormat="1" ht="51" x14ac:dyDescent="0.2">
      <c r="A1" s="259" t="s">
        <v>18578</v>
      </c>
      <c r="B1" s="260" t="s">
        <v>150</v>
      </c>
      <c r="C1" s="260" t="s">
        <v>149</v>
      </c>
      <c r="D1" s="259" t="s">
        <v>10769</v>
      </c>
      <c r="E1" s="259" t="s">
        <v>145</v>
      </c>
      <c r="F1" s="175" t="s">
        <v>144</v>
      </c>
      <c r="G1" s="176" t="s">
        <v>143</v>
      </c>
      <c r="H1" s="176" t="s">
        <v>142</v>
      </c>
      <c r="I1" s="220" t="s">
        <v>141</v>
      </c>
      <c r="J1" s="175" t="s">
        <v>140</v>
      </c>
      <c r="K1" s="175" t="s">
        <v>139</v>
      </c>
      <c r="L1" s="175" t="s">
        <v>18932</v>
      </c>
      <c r="M1" s="177" t="s">
        <v>137</v>
      </c>
      <c r="N1" s="178" t="s">
        <v>136</v>
      </c>
      <c r="O1" s="175" t="s">
        <v>18933</v>
      </c>
      <c r="P1" s="175" t="s">
        <v>18934</v>
      </c>
      <c r="Q1" s="175" t="s">
        <v>18935</v>
      </c>
      <c r="R1" s="175" t="s">
        <v>18936</v>
      </c>
      <c r="S1" s="179" t="s">
        <v>130</v>
      </c>
      <c r="T1" s="174"/>
      <c r="U1" s="174"/>
      <c r="V1" s="174"/>
      <c r="W1" s="174"/>
    </row>
    <row r="2" spans="1:23" x14ac:dyDescent="0.2">
      <c r="A2" s="200" t="s">
        <v>18579</v>
      </c>
      <c r="B2" s="200" t="s">
        <v>18580</v>
      </c>
      <c r="C2" s="200" t="s">
        <v>18580</v>
      </c>
      <c r="D2" s="200">
        <v>0</v>
      </c>
      <c r="E2" s="261" t="s">
        <v>18581</v>
      </c>
      <c r="F2" s="180" t="s">
        <v>18582</v>
      </c>
      <c r="G2" s="181">
        <v>5572</v>
      </c>
      <c r="H2" s="181" t="str">
        <f t="shared" ref="H2:H33" si="0">F2&amp;"-"&amp;G2</f>
        <v>sb64-5572</v>
      </c>
      <c r="I2" s="182" t="s">
        <v>18928</v>
      </c>
      <c r="J2" s="182" t="s">
        <v>6</v>
      </c>
      <c r="K2" s="180" t="s">
        <v>122</v>
      </c>
      <c r="L2" s="180" t="s">
        <v>18583</v>
      </c>
      <c r="M2" s="183">
        <v>130.9</v>
      </c>
      <c r="N2" s="180" t="s">
        <v>42</v>
      </c>
      <c r="O2" s="200"/>
      <c r="P2" s="180" t="s">
        <v>18584</v>
      </c>
      <c r="Q2" s="180" t="s">
        <v>18585</v>
      </c>
      <c r="R2" s="200"/>
      <c r="S2" s="202" t="e">
        <v>#DIV/0!</v>
      </c>
    </row>
    <row r="3" spans="1:23" x14ac:dyDescent="0.2">
      <c r="A3" s="180" t="s">
        <v>18587</v>
      </c>
      <c r="B3" s="200"/>
      <c r="C3" s="200" t="s">
        <v>18588</v>
      </c>
      <c r="D3" s="200">
        <v>0</v>
      </c>
      <c r="E3" s="262" t="s">
        <v>18589</v>
      </c>
      <c r="F3" s="180" t="s">
        <v>235</v>
      </c>
      <c r="G3" s="181">
        <v>14762</v>
      </c>
      <c r="H3" s="181" t="str">
        <f t="shared" si="0"/>
        <v>66-14762</v>
      </c>
      <c r="I3" s="182" t="s">
        <v>18929</v>
      </c>
      <c r="J3" s="182" t="s">
        <v>6</v>
      </c>
      <c r="K3" s="180" t="s">
        <v>235</v>
      </c>
      <c r="L3" s="180" t="s">
        <v>1894</v>
      </c>
      <c r="M3" s="183">
        <v>2052.75</v>
      </c>
      <c r="N3" s="180" t="s">
        <v>42</v>
      </c>
      <c r="O3" s="200"/>
      <c r="P3" s="180" t="s">
        <v>18587</v>
      </c>
      <c r="Q3" s="180" t="s">
        <v>18590</v>
      </c>
      <c r="R3" s="200"/>
      <c r="S3" s="202" t="e">
        <v>#DIV/0!</v>
      </c>
    </row>
    <row r="4" spans="1:23" x14ac:dyDescent="0.2">
      <c r="A4" s="256" t="s">
        <v>18591</v>
      </c>
      <c r="B4" s="256" t="s">
        <v>18592</v>
      </c>
      <c r="C4" s="256" t="s">
        <v>18592</v>
      </c>
      <c r="D4" s="200">
        <v>0</v>
      </c>
      <c r="E4" s="200" t="s">
        <v>18593</v>
      </c>
      <c r="F4" s="200">
        <v>66</v>
      </c>
      <c r="G4" s="181">
        <v>14809</v>
      </c>
      <c r="H4" s="181" t="str">
        <f t="shared" si="0"/>
        <v>66-14809</v>
      </c>
      <c r="I4" s="182" t="s">
        <v>18594</v>
      </c>
      <c r="J4" s="182" t="s">
        <v>6</v>
      </c>
      <c r="K4" s="180" t="s">
        <v>235</v>
      </c>
      <c r="L4" s="180" t="s">
        <v>18595</v>
      </c>
      <c r="M4" s="183">
        <v>252.87</v>
      </c>
      <c r="N4" s="180" t="s">
        <v>42</v>
      </c>
      <c r="O4" s="200"/>
      <c r="P4" s="180" t="s">
        <v>18596</v>
      </c>
      <c r="Q4" s="180" t="s">
        <v>18597</v>
      </c>
      <c r="R4" s="200"/>
      <c r="S4" s="202" t="e">
        <v>#DIV/0!</v>
      </c>
    </row>
    <row r="5" spans="1:23" x14ac:dyDescent="0.2">
      <c r="A5" s="263" t="s">
        <v>18598</v>
      </c>
      <c r="B5" s="263" t="s">
        <v>18599</v>
      </c>
      <c r="C5" s="263" t="s">
        <v>18600</v>
      </c>
      <c r="D5" s="263">
        <v>0</v>
      </c>
      <c r="E5" s="200" t="s">
        <v>18601</v>
      </c>
      <c r="F5" s="200">
        <v>65</v>
      </c>
      <c r="G5" s="181">
        <v>8803</v>
      </c>
      <c r="H5" s="181" t="str">
        <f t="shared" si="0"/>
        <v>65-8803</v>
      </c>
      <c r="I5" s="182" t="s">
        <v>108</v>
      </c>
      <c r="J5" s="182" t="s">
        <v>6</v>
      </c>
      <c r="K5" s="180" t="s">
        <v>656</v>
      </c>
      <c r="L5" s="180" t="s">
        <v>18602</v>
      </c>
      <c r="M5" s="183">
        <v>412.24</v>
      </c>
      <c r="N5" s="180" t="s">
        <v>42</v>
      </c>
      <c r="O5" s="200"/>
      <c r="P5" s="180" t="s">
        <v>18603</v>
      </c>
      <c r="Q5" s="180" t="s">
        <v>18599</v>
      </c>
      <c r="R5" s="200"/>
      <c r="S5" s="202" t="e">
        <v>#DIV/0!</v>
      </c>
    </row>
    <row r="6" spans="1:23" x14ac:dyDescent="0.2">
      <c r="A6" s="180" t="s">
        <v>18604</v>
      </c>
      <c r="B6" s="200" t="s">
        <v>18580</v>
      </c>
      <c r="C6" s="200" t="s">
        <v>18580</v>
      </c>
      <c r="D6" s="200">
        <v>0</v>
      </c>
      <c r="E6" s="261" t="s">
        <v>18581</v>
      </c>
      <c r="F6" s="180" t="s">
        <v>18582</v>
      </c>
      <c r="G6" s="181">
        <v>5571</v>
      </c>
      <c r="H6" s="181" t="str">
        <f t="shared" si="0"/>
        <v>sb64-5571</v>
      </c>
      <c r="I6" s="182" t="s">
        <v>18928</v>
      </c>
      <c r="J6" s="182" t="s">
        <v>6</v>
      </c>
      <c r="K6" s="180" t="s">
        <v>122</v>
      </c>
      <c r="L6" s="180" t="s">
        <v>18583</v>
      </c>
      <c r="M6" s="183">
        <v>130.9</v>
      </c>
      <c r="N6" s="180" t="s">
        <v>42</v>
      </c>
      <c r="O6" s="180" t="s">
        <v>18605</v>
      </c>
      <c r="P6" s="180" t="s">
        <v>18604</v>
      </c>
      <c r="Q6" s="180" t="s">
        <v>18585</v>
      </c>
      <c r="R6" s="200"/>
      <c r="S6" s="202" t="e">
        <v>#DIV/0!</v>
      </c>
    </row>
    <row r="7" spans="1:23" x14ac:dyDescent="0.2">
      <c r="A7" s="256" t="s">
        <v>18606</v>
      </c>
      <c r="B7" s="256" t="s">
        <v>18607</v>
      </c>
      <c r="C7" s="256" t="s">
        <v>18607</v>
      </c>
      <c r="D7" s="200">
        <v>0</v>
      </c>
      <c r="E7" s="262" t="s">
        <v>18608</v>
      </c>
      <c r="F7" s="180" t="s">
        <v>656</v>
      </c>
      <c r="G7" s="181">
        <v>9106</v>
      </c>
      <c r="H7" s="181" t="str">
        <f t="shared" si="0"/>
        <v>65-9106</v>
      </c>
      <c r="I7" s="182" t="s">
        <v>18928</v>
      </c>
      <c r="J7" s="182" t="s">
        <v>6</v>
      </c>
      <c r="K7" s="180" t="s">
        <v>656</v>
      </c>
      <c r="L7" s="180" t="s">
        <v>18609</v>
      </c>
      <c r="M7" s="183">
        <v>254.66</v>
      </c>
      <c r="N7" s="180" t="s">
        <v>42</v>
      </c>
      <c r="O7" s="200"/>
      <c r="P7" s="180" t="s">
        <v>18610</v>
      </c>
      <c r="Q7" s="180" t="s">
        <v>18607</v>
      </c>
      <c r="R7" s="200"/>
      <c r="S7" s="202" t="e">
        <v>#DIV/0!</v>
      </c>
    </row>
    <row r="8" spans="1:23" x14ac:dyDescent="0.2">
      <c r="A8" s="180" t="s">
        <v>18611</v>
      </c>
      <c r="B8" s="200" t="s">
        <v>18580</v>
      </c>
      <c r="C8" s="200" t="s">
        <v>18580</v>
      </c>
      <c r="D8" s="200">
        <v>0</v>
      </c>
      <c r="E8" s="261" t="s">
        <v>18581</v>
      </c>
      <c r="F8" s="180" t="s">
        <v>122</v>
      </c>
      <c r="G8" s="181">
        <v>9626</v>
      </c>
      <c r="H8" s="181" t="str">
        <f t="shared" si="0"/>
        <v>64-9626</v>
      </c>
      <c r="I8" s="182" t="s">
        <v>18928</v>
      </c>
      <c r="J8" s="182" t="s">
        <v>6</v>
      </c>
      <c r="K8" s="180" t="s">
        <v>122</v>
      </c>
      <c r="L8" s="180" t="s">
        <v>18612</v>
      </c>
      <c r="M8" s="183">
        <v>470.1</v>
      </c>
      <c r="N8" s="180" t="s">
        <v>42</v>
      </c>
      <c r="O8" s="180" t="s">
        <v>18613</v>
      </c>
      <c r="P8" s="180" t="s">
        <v>18611</v>
      </c>
      <c r="Q8" s="180" t="s">
        <v>18585</v>
      </c>
      <c r="R8" s="200"/>
      <c r="S8" s="202" t="e">
        <v>#DIV/0!</v>
      </c>
    </row>
    <row r="9" spans="1:23" x14ac:dyDescent="0.2">
      <c r="A9" s="180" t="s">
        <v>18614</v>
      </c>
      <c r="B9" s="200" t="s">
        <v>18580</v>
      </c>
      <c r="C9" s="200" t="s">
        <v>18580</v>
      </c>
      <c r="D9" s="200">
        <v>0</v>
      </c>
      <c r="E9" s="261" t="s">
        <v>18581</v>
      </c>
      <c r="F9" s="180" t="s">
        <v>18582</v>
      </c>
      <c r="G9" s="181">
        <v>5573</v>
      </c>
      <c r="H9" s="181" t="str">
        <f t="shared" si="0"/>
        <v>sb64-5573</v>
      </c>
      <c r="I9" s="182" t="s">
        <v>18928</v>
      </c>
      <c r="J9" s="182" t="s">
        <v>6</v>
      </c>
      <c r="K9" s="180" t="s">
        <v>122</v>
      </c>
      <c r="L9" s="180" t="s">
        <v>18583</v>
      </c>
      <c r="M9" s="183">
        <v>130.9</v>
      </c>
      <c r="N9" s="180" t="s">
        <v>42</v>
      </c>
      <c r="O9" s="180" t="s">
        <v>18615</v>
      </c>
      <c r="P9" s="180" t="s">
        <v>18614</v>
      </c>
      <c r="Q9" s="180" t="s">
        <v>18585</v>
      </c>
      <c r="R9" s="200"/>
      <c r="S9" s="202" t="e">
        <v>#DIV/0!</v>
      </c>
    </row>
    <row r="10" spans="1:23" x14ac:dyDescent="0.2">
      <c r="A10" s="264" t="s">
        <v>18617</v>
      </c>
      <c r="B10" s="264" t="s">
        <v>239</v>
      </c>
      <c r="C10" s="264" t="s">
        <v>18618</v>
      </c>
      <c r="D10" s="264" t="s">
        <v>167</v>
      </c>
      <c r="E10" s="262" t="s">
        <v>18586</v>
      </c>
      <c r="F10" s="180" t="s">
        <v>122</v>
      </c>
      <c r="G10" s="181">
        <v>10741</v>
      </c>
      <c r="H10" s="181" t="str">
        <f t="shared" si="0"/>
        <v>64-10741</v>
      </c>
      <c r="I10" s="182" t="s">
        <v>18928</v>
      </c>
      <c r="J10" s="182" t="s">
        <v>6</v>
      </c>
      <c r="K10" s="180" t="s">
        <v>122</v>
      </c>
      <c r="L10" s="180" t="s">
        <v>18619</v>
      </c>
      <c r="M10" s="183">
        <v>1049</v>
      </c>
      <c r="N10" s="180" t="s">
        <v>42</v>
      </c>
      <c r="O10" s="200"/>
      <c r="P10" s="180" t="s">
        <v>18620</v>
      </c>
      <c r="Q10" s="180" t="s">
        <v>18621</v>
      </c>
      <c r="R10" s="180" t="s">
        <v>18622</v>
      </c>
      <c r="S10" s="202" t="e">
        <v>#DIV/0!</v>
      </c>
    </row>
    <row r="11" spans="1:23" x14ac:dyDescent="0.2">
      <c r="A11" s="256" t="s">
        <v>18623</v>
      </c>
      <c r="B11" s="256" t="s">
        <v>18592</v>
      </c>
      <c r="C11" s="256" t="s">
        <v>18592</v>
      </c>
      <c r="D11" s="200">
        <v>2</v>
      </c>
      <c r="E11" s="256" t="s">
        <v>18624</v>
      </c>
      <c r="F11" s="180" t="s">
        <v>235</v>
      </c>
      <c r="G11" s="181">
        <v>14808</v>
      </c>
      <c r="H11" s="181" t="str">
        <f t="shared" si="0"/>
        <v>66-14808</v>
      </c>
      <c r="I11" s="182" t="s">
        <v>18928</v>
      </c>
      <c r="J11" s="182" t="s">
        <v>6</v>
      </c>
      <c r="K11" s="180" t="s">
        <v>235</v>
      </c>
      <c r="L11" s="180" t="s">
        <v>18595</v>
      </c>
      <c r="M11" s="183">
        <v>261.8</v>
      </c>
      <c r="N11" s="180" t="s">
        <v>42</v>
      </c>
      <c r="O11" s="200"/>
      <c r="P11" s="180" t="s">
        <v>18625</v>
      </c>
      <c r="Q11" s="180" t="s">
        <v>18597</v>
      </c>
      <c r="R11" s="200"/>
      <c r="S11" s="202">
        <v>130.9</v>
      </c>
    </row>
    <row r="12" spans="1:23" x14ac:dyDescent="0.2">
      <c r="A12" s="264" t="s">
        <v>18626</v>
      </c>
      <c r="B12" s="264" t="s">
        <v>239</v>
      </c>
      <c r="C12" s="264" t="s">
        <v>18618</v>
      </c>
      <c r="D12" s="264" t="s">
        <v>1563</v>
      </c>
      <c r="E12" s="262" t="s">
        <v>18586</v>
      </c>
      <c r="F12" s="180" t="s">
        <v>1749</v>
      </c>
      <c r="G12" s="181">
        <v>48</v>
      </c>
      <c r="H12" s="181" t="str">
        <f t="shared" si="0"/>
        <v>kon-48</v>
      </c>
      <c r="I12" s="182" t="s">
        <v>18928</v>
      </c>
      <c r="J12" s="182" t="s">
        <v>1749</v>
      </c>
      <c r="K12" s="180" t="s">
        <v>1749</v>
      </c>
      <c r="L12" s="180" t="s">
        <v>1894</v>
      </c>
      <c r="M12" s="183">
        <v>1596.75</v>
      </c>
      <c r="N12" s="180" t="s">
        <v>42</v>
      </c>
      <c r="O12" s="200"/>
      <c r="P12" s="180" t="s">
        <v>18627</v>
      </c>
      <c r="Q12" s="180" t="s">
        <v>18628</v>
      </c>
      <c r="R12" s="180" t="s">
        <v>18629</v>
      </c>
      <c r="S12" s="202">
        <v>319.35000000000002</v>
      </c>
    </row>
    <row r="13" spans="1:23" x14ac:dyDescent="0.2">
      <c r="A13" s="256" t="s">
        <v>18630</v>
      </c>
      <c r="B13" s="256" t="s">
        <v>18592</v>
      </c>
      <c r="C13" s="256" t="s">
        <v>18592</v>
      </c>
      <c r="D13" s="200">
        <v>7</v>
      </c>
      <c r="E13" s="200" t="s">
        <v>18631</v>
      </c>
      <c r="F13" s="200">
        <v>66</v>
      </c>
      <c r="G13" s="181">
        <v>14810</v>
      </c>
      <c r="H13" s="181" t="str">
        <f t="shared" si="0"/>
        <v>66-14810</v>
      </c>
      <c r="I13" s="182" t="s">
        <v>18594</v>
      </c>
      <c r="J13" s="182" t="s">
        <v>6</v>
      </c>
      <c r="K13" s="180" t="s">
        <v>235</v>
      </c>
      <c r="L13" s="180" t="s">
        <v>18595</v>
      </c>
      <c r="M13" s="183">
        <v>262.52</v>
      </c>
      <c r="N13" s="180" t="s">
        <v>42</v>
      </c>
      <c r="O13" s="200"/>
      <c r="P13" s="180" t="s">
        <v>18596</v>
      </c>
      <c r="Q13" s="180" t="s">
        <v>18597</v>
      </c>
      <c r="R13" s="200"/>
      <c r="S13" s="202">
        <v>37.502857142857138</v>
      </c>
    </row>
    <row r="14" spans="1:23" x14ac:dyDescent="0.2">
      <c r="A14" s="263" t="s">
        <v>18632</v>
      </c>
      <c r="B14" s="263" t="s">
        <v>18599</v>
      </c>
      <c r="C14" s="263" t="s">
        <v>18600</v>
      </c>
      <c r="D14" s="263">
        <v>12</v>
      </c>
      <c r="E14" s="265" t="s">
        <v>18633</v>
      </c>
      <c r="F14" s="200">
        <v>65</v>
      </c>
      <c r="G14" s="181">
        <v>8586</v>
      </c>
      <c r="H14" s="181" t="str">
        <f t="shared" si="0"/>
        <v>65-8586</v>
      </c>
      <c r="I14" s="182" t="s">
        <v>18594</v>
      </c>
      <c r="J14" s="182" t="s">
        <v>6</v>
      </c>
      <c r="K14" s="180" t="s">
        <v>656</v>
      </c>
      <c r="L14" s="180" t="s">
        <v>18634</v>
      </c>
      <c r="M14" s="183">
        <v>394.88</v>
      </c>
      <c r="N14" s="180" t="s">
        <v>42</v>
      </c>
      <c r="O14" s="200"/>
      <c r="P14" s="180" t="s">
        <v>18603</v>
      </c>
      <c r="Q14" s="180" t="s">
        <v>18599</v>
      </c>
      <c r="R14" s="200"/>
      <c r="S14" s="202">
        <v>32.906666666666666</v>
      </c>
    </row>
    <row r="15" spans="1:23" x14ac:dyDescent="0.2">
      <c r="A15" s="256" t="s">
        <v>18635</v>
      </c>
      <c r="B15" s="256" t="s">
        <v>10</v>
      </c>
      <c r="C15" s="256" t="s">
        <v>18636</v>
      </c>
      <c r="D15" s="256" t="s">
        <v>205</v>
      </c>
      <c r="E15" s="256" t="s">
        <v>18586</v>
      </c>
      <c r="F15" s="180" t="s">
        <v>706</v>
      </c>
      <c r="G15" s="181">
        <v>6111</v>
      </c>
      <c r="H15" s="181" t="str">
        <f t="shared" si="0"/>
        <v>67-6111</v>
      </c>
      <c r="I15" s="182" t="s">
        <v>18928</v>
      </c>
      <c r="J15" s="182" t="s">
        <v>6</v>
      </c>
      <c r="K15" s="180" t="s">
        <v>706</v>
      </c>
      <c r="L15" s="180" t="s">
        <v>18637</v>
      </c>
      <c r="M15" s="183">
        <v>241.57</v>
      </c>
      <c r="N15" s="180" t="s">
        <v>42</v>
      </c>
      <c r="O15" s="200"/>
      <c r="P15" s="180" t="s">
        <v>18638</v>
      </c>
      <c r="Q15" s="180" t="s">
        <v>10</v>
      </c>
      <c r="R15" s="180" t="s">
        <v>18639</v>
      </c>
      <c r="S15" s="202">
        <v>20.130833333333332</v>
      </c>
    </row>
    <row r="16" spans="1:23" x14ac:dyDescent="0.2">
      <c r="A16" s="180" t="s">
        <v>18640</v>
      </c>
      <c r="B16" s="200" t="s">
        <v>18641</v>
      </c>
      <c r="C16" s="200" t="s">
        <v>18642</v>
      </c>
      <c r="D16" s="200">
        <v>15</v>
      </c>
      <c r="E16" s="200" t="s">
        <v>18616</v>
      </c>
      <c r="F16" s="180" t="s">
        <v>18643</v>
      </c>
      <c r="G16" s="181">
        <v>307</v>
      </c>
      <c r="H16" s="181" t="str">
        <f t="shared" si="0"/>
        <v>sb75-307</v>
      </c>
      <c r="I16" s="182" t="s">
        <v>18928</v>
      </c>
      <c r="J16" s="182" t="s">
        <v>6</v>
      </c>
      <c r="K16" s="180" t="s">
        <v>5</v>
      </c>
      <c r="L16" s="180" t="s">
        <v>1894</v>
      </c>
      <c r="M16" s="183">
        <v>571.20000000000005</v>
      </c>
      <c r="N16" s="180" t="s">
        <v>42</v>
      </c>
      <c r="O16" s="180" t="s">
        <v>18644</v>
      </c>
      <c r="P16" s="180" t="s">
        <v>18640</v>
      </c>
      <c r="Q16" s="180" t="s">
        <v>2129</v>
      </c>
      <c r="R16" s="200"/>
      <c r="S16" s="202">
        <v>38.080000000000005</v>
      </c>
    </row>
    <row r="17" spans="1:20" x14ac:dyDescent="0.2">
      <c r="A17" s="256" t="s">
        <v>18645</v>
      </c>
      <c r="B17" s="256" t="s">
        <v>2570</v>
      </c>
      <c r="C17" s="256" t="s">
        <v>2571</v>
      </c>
      <c r="D17" s="200">
        <v>19</v>
      </c>
      <c r="E17" s="262" t="s">
        <v>18646</v>
      </c>
      <c r="F17" s="180" t="s">
        <v>426</v>
      </c>
      <c r="G17" s="181">
        <v>11459</v>
      </c>
      <c r="H17" s="181" t="str">
        <f t="shared" si="0"/>
        <v>sb72-11459</v>
      </c>
      <c r="I17" s="182" t="s">
        <v>18928</v>
      </c>
      <c r="J17" s="182" t="s">
        <v>6</v>
      </c>
      <c r="K17" s="180" t="s">
        <v>425</v>
      </c>
      <c r="L17" s="180" t="s">
        <v>18647</v>
      </c>
      <c r="M17" s="183">
        <v>119</v>
      </c>
      <c r="N17" s="180" t="s">
        <v>42</v>
      </c>
      <c r="O17" s="200"/>
      <c r="P17" s="180" t="s">
        <v>18648</v>
      </c>
      <c r="Q17" s="180" t="s">
        <v>18649</v>
      </c>
      <c r="R17" s="180" t="s">
        <v>18650</v>
      </c>
      <c r="S17" s="202">
        <v>6.2631578947368425</v>
      </c>
    </row>
    <row r="18" spans="1:20" x14ac:dyDescent="0.2">
      <c r="A18" s="256" t="s">
        <v>18651</v>
      </c>
      <c r="B18" s="256" t="s">
        <v>4008</v>
      </c>
      <c r="C18" s="256" t="s">
        <v>18652</v>
      </c>
      <c r="D18" s="256" t="s">
        <v>18653</v>
      </c>
      <c r="E18" s="200" t="s">
        <v>18654</v>
      </c>
      <c r="F18" s="180" t="s">
        <v>95</v>
      </c>
      <c r="G18" s="181">
        <v>6253</v>
      </c>
      <c r="H18" s="181" t="str">
        <f t="shared" si="0"/>
        <v>sb31-6253</v>
      </c>
      <c r="I18" s="182" t="s">
        <v>18928</v>
      </c>
      <c r="J18" s="182" t="s">
        <v>1749</v>
      </c>
      <c r="K18" s="180" t="s">
        <v>1749</v>
      </c>
      <c r="L18" s="180" t="s">
        <v>1894</v>
      </c>
      <c r="M18" s="183">
        <v>426.65</v>
      </c>
      <c r="N18" s="180" t="s">
        <v>42</v>
      </c>
      <c r="O18" s="200"/>
      <c r="P18" s="180" t="s">
        <v>18655</v>
      </c>
      <c r="Q18" s="180" t="s">
        <v>4096</v>
      </c>
      <c r="R18" s="200"/>
      <c r="S18" s="202">
        <v>14.71206896551724</v>
      </c>
    </row>
    <row r="19" spans="1:20" x14ac:dyDescent="0.2">
      <c r="A19" s="180" t="s">
        <v>18656</v>
      </c>
      <c r="B19" s="200" t="s">
        <v>18580</v>
      </c>
      <c r="C19" s="200" t="s">
        <v>18580</v>
      </c>
      <c r="D19" s="200">
        <v>31</v>
      </c>
      <c r="E19" s="261"/>
      <c r="F19" s="180" t="s">
        <v>718</v>
      </c>
      <c r="G19" s="181">
        <v>1408</v>
      </c>
      <c r="H19" s="181" t="str">
        <f t="shared" si="0"/>
        <v>78-1408</v>
      </c>
      <c r="I19" s="182" t="s">
        <v>18928</v>
      </c>
      <c r="J19" s="182" t="s">
        <v>6</v>
      </c>
      <c r="K19" s="180" t="s">
        <v>718</v>
      </c>
      <c r="L19" s="180" t="s">
        <v>18657</v>
      </c>
      <c r="M19" s="183">
        <v>178.5</v>
      </c>
      <c r="N19" s="180" t="s">
        <v>42</v>
      </c>
      <c r="O19" s="180" t="s">
        <v>18658</v>
      </c>
      <c r="P19" s="180" t="s">
        <v>18656</v>
      </c>
      <c r="Q19" s="180" t="s">
        <v>18659</v>
      </c>
      <c r="R19" s="200"/>
      <c r="S19" s="202">
        <v>5.758064516129032</v>
      </c>
    </row>
    <row r="20" spans="1:20" x14ac:dyDescent="0.2">
      <c r="A20" s="264" t="s">
        <v>18660</v>
      </c>
      <c r="B20" s="264" t="s">
        <v>239</v>
      </c>
      <c r="C20" s="264" t="s">
        <v>18618</v>
      </c>
      <c r="D20" s="264" t="s">
        <v>18661</v>
      </c>
      <c r="E20" s="262" t="s">
        <v>18586</v>
      </c>
      <c r="F20" s="180" t="s">
        <v>122</v>
      </c>
      <c r="G20" s="181">
        <v>9334</v>
      </c>
      <c r="H20" s="181" t="str">
        <f t="shared" si="0"/>
        <v>64-9334</v>
      </c>
      <c r="I20" s="182" t="s">
        <v>108</v>
      </c>
      <c r="J20" s="182" t="s">
        <v>6</v>
      </c>
      <c r="K20" s="180" t="s">
        <v>122</v>
      </c>
      <c r="L20" s="180" t="s">
        <v>18662</v>
      </c>
      <c r="M20" s="183">
        <v>869</v>
      </c>
      <c r="N20" s="180" t="s">
        <v>42</v>
      </c>
      <c r="O20" s="200"/>
      <c r="P20" s="180" t="s">
        <v>18663</v>
      </c>
      <c r="Q20" s="180" t="s">
        <v>256</v>
      </c>
      <c r="R20" s="180" t="s">
        <v>18664</v>
      </c>
      <c r="S20" s="202">
        <v>25.558823529411764</v>
      </c>
    </row>
    <row r="21" spans="1:20" x14ac:dyDescent="0.2">
      <c r="A21" s="266" t="s">
        <v>18665</v>
      </c>
      <c r="B21" s="266" t="s">
        <v>1909</v>
      </c>
      <c r="C21" s="266" t="s">
        <v>1908</v>
      </c>
      <c r="D21" s="200">
        <v>46</v>
      </c>
      <c r="E21" s="252" t="s">
        <v>18654</v>
      </c>
      <c r="F21" s="180" t="s">
        <v>391</v>
      </c>
      <c r="G21" s="181">
        <v>1316</v>
      </c>
      <c r="H21" s="181" t="str">
        <f t="shared" si="0"/>
        <v>sb40-1316</v>
      </c>
      <c r="I21" s="182" t="s">
        <v>18928</v>
      </c>
      <c r="J21" s="182" t="s">
        <v>183</v>
      </c>
      <c r="K21" s="180" t="s">
        <v>182</v>
      </c>
      <c r="L21" s="180" t="s">
        <v>1894</v>
      </c>
      <c r="M21" s="183">
        <v>1601.79</v>
      </c>
      <c r="N21" s="180" t="s">
        <v>42</v>
      </c>
      <c r="O21" s="200"/>
      <c r="P21" s="180" t="s">
        <v>18666</v>
      </c>
      <c r="Q21" s="180" t="s">
        <v>18667</v>
      </c>
      <c r="R21" s="200"/>
      <c r="S21" s="202">
        <v>34.821521739130432</v>
      </c>
    </row>
    <row r="22" spans="1:20" x14ac:dyDescent="0.2">
      <c r="A22" s="275" t="s">
        <v>18938</v>
      </c>
      <c r="B22" s="275" t="s">
        <v>18607</v>
      </c>
      <c r="C22" s="275" t="s">
        <v>18607</v>
      </c>
      <c r="D22" s="200">
        <v>639</v>
      </c>
      <c r="E22" s="261" t="s">
        <v>18939</v>
      </c>
      <c r="F22" s="276" t="s">
        <v>1749</v>
      </c>
      <c r="G22" s="277">
        <v>30</v>
      </c>
      <c r="H22" s="277" t="str">
        <f t="shared" si="0"/>
        <v>kon-30</v>
      </c>
      <c r="I22" s="278" t="s">
        <v>18928</v>
      </c>
      <c r="J22" s="278" t="s">
        <v>1749</v>
      </c>
      <c r="K22" s="276" t="s">
        <v>1749</v>
      </c>
      <c r="L22" s="276" t="s">
        <v>1894</v>
      </c>
      <c r="M22" s="183">
        <v>14474.21</v>
      </c>
      <c r="N22" s="276" t="s">
        <v>42</v>
      </c>
      <c r="O22"/>
      <c r="P22" s="276" t="s">
        <v>18668</v>
      </c>
      <c r="Q22" s="276" t="s">
        <v>18669</v>
      </c>
      <c r="S22" s="127">
        <v>22.651345852895147</v>
      </c>
      <c r="T22" s="279"/>
    </row>
    <row r="23" spans="1:20" x14ac:dyDescent="0.2">
      <c r="A23" s="264" t="s">
        <v>18670</v>
      </c>
      <c r="B23" s="264" t="s">
        <v>239</v>
      </c>
      <c r="C23" s="264" t="s">
        <v>18618</v>
      </c>
      <c r="D23" s="264" t="s">
        <v>896</v>
      </c>
      <c r="E23" s="262" t="s">
        <v>18586</v>
      </c>
      <c r="F23" s="180" t="s">
        <v>235</v>
      </c>
      <c r="G23" s="181">
        <v>13650</v>
      </c>
      <c r="H23" s="181" t="str">
        <f t="shared" si="0"/>
        <v>66-13650</v>
      </c>
      <c r="I23" s="182" t="s">
        <v>18928</v>
      </c>
      <c r="J23" s="182" t="s">
        <v>6</v>
      </c>
      <c r="K23" s="180" t="s">
        <v>235</v>
      </c>
      <c r="L23" s="180" t="s">
        <v>18662</v>
      </c>
      <c r="M23" s="183">
        <v>1319</v>
      </c>
      <c r="N23" s="180" t="s">
        <v>42</v>
      </c>
      <c r="O23" s="200"/>
      <c r="P23" s="180" t="s">
        <v>18671</v>
      </c>
      <c r="Q23" s="180" t="s">
        <v>256</v>
      </c>
      <c r="R23" s="180" t="s">
        <v>18672</v>
      </c>
      <c r="S23" s="202">
        <v>24.425925925925927</v>
      </c>
    </row>
    <row r="24" spans="1:20" x14ac:dyDescent="0.2">
      <c r="A24" s="263" t="s">
        <v>18673</v>
      </c>
      <c r="B24" s="263" t="s">
        <v>18599</v>
      </c>
      <c r="C24" s="263" t="s">
        <v>18600</v>
      </c>
      <c r="D24" s="263">
        <v>68</v>
      </c>
      <c r="E24" s="262" t="s">
        <v>18586</v>
      </c>
      <c r="F24" s="180" t="s">
        <v>95</v>
      </c>
      <c r="G24" s="181">
        <v>5793</v>
      </c>
      <c r="H24" s="181" t="str">
        <f t="shared" si="0"/>
        <v>sb31-5793</v>
      </c>
      <c r="I24" s="182" t="s">
        <v>18929</v>
      </c>
      <c r="J24" s="182" t="s">
        <v>183</v>
      </c>
      <c r="K24" s="180" t="s">
        <v>35</v>
      </c>
      <c r="L24" s="180" t="s">
        <v>18674</v>
      </c>
      <c r="M24" s="183">
        <v>308.73</v>
      </c>
      <c r="N24" s="180" t="s">
        <v>42</v>
      </c>
      <c r="O24" s="200"/>
      <c r="P24" s="180" t="s">
        <v>18675</v>
      </c>
      <c r="Q24" s="180" t="s">
        <v>18676</v>
      </c>
      <c r="R24" s="200"/>
      <c r="S24" s="202">
        <v>4.5401470588235293</v>
      </c>
    </row>
    <row r="25" spans="1:20" x14ac:dyDescent="0.2">
      <c r="A25" s="264" t="s">
        <v>18677</v>
      </c>
      <c r="B25" s="264" t="s">
        <v>239</v>
      </c>
      <c r="C25" s="264" t="s">
        <v>18618</v>
      </c>
      <c r="D25" s="264" t="s">
        <v>15</v>
      </c>
      <c r="E25" s="262" t="s">
        <v>18586</v>
      </c>
      <c r="F25" s="180" t="s">
        <v>590</v>
      </c>
      <c r="G25" s="181">
        <v>5719</v>
      </c>
      <c r="H25" s="181" t="str">
        <f t="shared" si="0"/>
        <v>11-5719</v>
      </c>
      <c r="I25" s="182" t="s">
        <v>18928</v>
      </c>
      <c r="J25" s="182" t="s">
        <v>6</v>
      </c>
      <c r="K25" s="180" t="s">
        <v>590</v>
      </c>
      <c r="L25" s="180" t="s">
        <v>1762</v>
      </c>
      <c r="M25" s="183">
        <v>773.5</v>
      </c>
      <c r="N25" s="180" t="s">
        <v>42</v>
      </c>
      <c r="O25" s="200"/>
      <c r="P25" s="180" t="s">
        <v>18678</v>
      </c>
      <c r="Q25" s="180" t="s">
        <v>18621</v>
      </c>
      <c r="R25" s="180" t="s">
        <v>18679</v>
      </c>
      <c r="S25" s="202">
        <v>11.05</v>
      </c>
    </row>
    <row r="26" spans="1:20" x14ac:dyDescent="0.2">
      <c r="A26" s="256" t="s">
        <v>18680</v>
      </c>
      <c r="B26" s="256" t="s">
        <v>18681</v>
      </c>
      <c r="C26" s="256" t="s">
        <v>2593</v>
      </c>
      <c r="D26" s="256" t="s">
        <v>425</v>
      </c>
      <c r="E26" s="262" t="s">
        <v>18586</v>
      </c>
      <c r="F26" s="180" t="s">
        <v>1749</v>
      </c>
      <c r="G26" s="181">
        <v>4</v>
      </c>
      <c r="H26" s="181" t="str">
        <f t="shared" si="0"/>
        <v>kon-4</v>
      </c>
      <c r="I26" s="182" t="s">
        <v>18928</v>
      </c>
      <c r="J26" s="182" t="s">
        <v>1749</v>
      </c>
      <c r="K26" s="180" t="s">
        <v>1749</v>
      </c>
      <c r="L26" s="180" t="s">
        <v>1894</v>
      </c>
      <c r="M26" s="183">
        <v>2136.0500000000002</v>
      </c>
      <c r="N26" s="180" t="s">
        <v>42</v>
      </c>
      <c r="O26" s="200"/>
      <c r="P26" s="180" t="s">
        <v>18682</v>
      </c>
      <c r="Q26" s="180" t="s">
        <v>18683</v>
      </c>
      <c r="R26" s="200"/>
      <c r="S26" s="202">
        <v>29.667361111111113</v>
      </c>
    </row>
    <row r="27" spans="1:20" x14ac:dyDescent="0.2">
      <c r="A27" s="264" t="s">
        <v>18684</v>
      </c>
      <c r="B27" s="264" t="s">
        <v>239</v>
      </c>
      <c r="C27" s="264" t="s">
        <v>18618</v>
      </c>
      <c r="D27" s="264" t="s">
        <v>18685</v>
      </c>
      <c r="E27" s="262" t="s">
        <v>18586</v>
      </c>
      <c r="F27" s="180" t="s">
        <v>590</v>
      </c>
      <c r="G27" s="181">
        <v>5066</v>
      </c>
      <c r="H27" s="181" t="str">
        <f t="shared" si="0"/>
        <v>11-5066</v>
      </c>
      <c r="I27" s="182" t="s">
        <v>18928</v>
      </c>
      <c r="J27" s="182" t="s">
        <v>6</v>
      </c>
      <c r="K27" s="180" t="s">
        <v>590</v>
      </c>
      <c r="L27" s="180" t="s">
        <v>18686</v>
      </c>
      <c r="M27" s="183">
        <v>98</v>
      </c>
      <c r="N27" s="180" t="s">
        <v>42</v>
      </c>
      <c r="O27" s="200"/>
      <c r="P27" s="180" t="s">
        <v>18687</v>
      </c>
      <c r="Q27" s="180" t="s">
        <v>256</v>
      </c>
      <c r="R27" s="200"/>
      <c r="S27" s="202">
        <v>1.101123595505618</v>
      </c>
    </row>
    <row r="28" spans="1:20" x14ac:dyDescent="0.2">
      <c r="A28" s="200" t="s">
        <v>18688</v>
      </c>
      <c r="B28" s="256" t="s">
        <v>10</v>
      </c>
      <c r="C28" s="256" t="s">
        <v>18689</v>
      </c>
      <c r="D28" s="200">
        <v>91</v>
      </c>
      <c r="E28" s="200" t="s">
        <v>18690</v>
      </c>
      <c r="F28" s="180" t="s">
        <v>2733</v>
      </c>
      <c r="G28" s="181">
        <v>2136</v>
      </c>
      <c r="H28" s="181" t="str">
        <f t="shared" si="0"/>
        <v>sb50-2136</v>
      </c>
      <c r="I28" s="182" t="s">
        <v>18928</v>
      </c>
      <c r="J28" s="182" t="s">
        <v>1749</v>
      </c>
      <c r="K28" s="180" t="s">
        <v>1749</v>
      </c>
      <c r="L28" s="180" t="s">
        <v>1894</v>
      </c>
      <c r="M28" s="183">
        <v>1328.04</v>
      </c>
      <c r="N28" s="180" t="s">
        <v>42</v>
      </c>
      <c r="O28" s="200"/>
      <c r="P28" s="180" t="s">
        <v>18691</v>
      </c>
      <c r="Q28" s="180" t="s">
        <v>10</v>
      </c>
      <c r="R28" s="180" t="s">
        <v>18692</v>
      </c>
      <c r="S28" s="202">
        <v>14.593846153846153</v>
      </c>
    </row>
    <row r="29" spans="1:20" x14ac:dyDescent="0.2">
      <c r="A29" s="256" t="s">
        <v>18693</v>
      </c>
      <c r="B29" s="256" t="s">
        <v>18607</v>
      </c>
      <c r="C29" s="256" t="s">
        <v>18607</v>
      </c>
      <c r="D29" s="256" t="s">
        <v>18694</v>
      </c>
      <c r="E29" s="262" t="s">
        <v>18586</v>
      </c>
      <c r="F29" s="180" t="s">
        <v>1749</v>
      </c>
      <c r="G29" s="181">
        <v>31</v>
      </c>
      <c r="H29" s="181" t="str">
        <f t="shared" si="0"/>
        <v>kon-31</v>
      </c>
      <c r="I29" s="182" t="s">
        <v>18928</v>
      </c>
      <c r="J29" s="182" t="s">
        <v>1749</v>
      </c>
      <c r="K29" s="180" t="s">
        <v>1749</v>
      </c>
      <c r="L29" s="180" t="s">
        <v>1894</v>
      </c>
      <c r="M29" s="183">
        <v>1743.35</v>
      </c>
      <c r="N29" s="180" t="s">
        <v>42</v>
      </c>
      <c r="O29" s="180" t="s">
        <v>18695</v>
      </c>
      <c r="P29" s="180" t="s">
        <v>18696</v>
      </c>
      <c r="Q29" s="180" t="s">
        <v>18697</v>
      </c>
      <c r="R29" s="200"/>
      <c r="S29" s="202">
        <v>17.433499999999999</v>
      </c>
    </row>
    <row r="30" spans="1:20" x14ac:dyDescent="0.2">
      <c r="A30" s="264" t="s">
        <v>18698</v>
      </c>
      <c r="B30" s="264" t="s">
        <v>239</v>
      </c>
      <c r="C30" s="264" t="s">
        <v>18618</v>
      </c>
      <c r="D30" s="264" t="s">
        <v>18699</v>
      </c>
      <c r="E30" s="262" t="s">
        <v>18586</v>
      </c>
      <c r="F30" s="180" t="s">
        <v>1749</v>
      </c>
      <c r="G30" s="181">
        <v>25</v>
      </c>
      <c r="H30" s="181" t="str">
        <f t="shared" si="0"/>
        <v>kon-25</v>
      </c>
      <c r="I30" s="182" t="s">
        <v>18928</v>
      </c>
      <c r="J30" s="182" t="s">
        <v>1749</v>
      </c>
      <c r="K30" s="180" t="s">
        <v>1749</v>
      </c>
      <c r="L30" s="180" t="s">
        <v>1894</v>
      </c>
      <c r="M30" s="183">
        <v>3201.75</v>
      </c>
      <c r="N30" s="180" t="s">
        <v>42</v>
      </c>
      <c r="O30" s="200"/>
      <c r="P30" s="180" t="s">
        <v>18700</v>
      </c>
      <c r="Q30" s="180" t="s">
        <v>18701</v>
      </c>
      <c r="R30" s="180" t="s">
        <v>18702</v>
      </c>
      <c r="S30" s="202">
        <v>31.700495049504951</v>
      </c>
    </row>
    <row r="31" spans="1:20" x14ac:dyDescent="0.2">
      <c r="A31" s="200" t="s">
        <v>18703</v>
      </c>
      <c r="B31" s="200"/>
      <c r="C31" s="200" t="s">
        <v>18704</v>
      </c>
      <c r="D31" s="200">
        <v>110</v>
      </c>
      <c r="E31" s="200" t="s">
        <v>18705</v>
      </c>
      <c r="F31" s="180" t="s">
        <v>182</v>
      </c>
      <c r="G31" s="181">
        <v>19163</v>
      </c>
      <c r="H31" s="181" t="str">
        <f t="shared" si="0"/>
        <v>40-19163</v>
      </c>
      <c r="I31" s="182" t="s">
        <v>18928</v>
      </c>
      <c r="J31" s="182" t="s">
        <v>183</v>
      </c>
      <c r="K31" s="180" t="s">
        <v>182</v>
      </c>
      <c r="L31" s="180" t="s">
        <v>2747</v>
      </c>
      <c r="M31" s="183">
        <v>4908.75</v>
      </c>
      <c r="N31" s="180" t="s">
        <v>42</v>
      </c>
      <c r="O31" s="180" t="s">
        <v>18706</v>
      </c>
      <c r="P31" s="180" t="s">
        <v>18707</v>
      </c>
      <c r="Q31" s="180" t="s">
        <v>18704</v>
      </c>
      <c r="R31" s="200"/>
      <c r="S31" s="202">
        <v>44.625</v>
      </c>
    </row>
    <row r="32" spans="1:20" x14ac:dyDescent="0.2">
      <c r="A32" s="180" t="s">
        <v>18708</v>
      </c>
      <c r="B32" s="200" t="s">
        <v>18580</v>
      </c>
      <c r="C32" s="200" t="s">
        <v>18580</v>
      </c>
      <c r="D32" s="200">
        <v>116</v>
      </c>
      <c r="E32" s="261"/>
      <c r="F32" s="180" t="s">
        <v>18643</v>
      </c>
      <c r="G32" s="181">
        <v>4500</v>
      </c>
      <c r="H32" s="181" t="str">
        <f t="shared" si="0"/>
        <v>sb75-4500</v>
      </c>
      <c r="I32" s="182" t="s">
        <v>18928</v>
      </c>
      <c r="J32" s="182" t="s">
        <v>6</v>
      </c>
      <c r="K32" s="180" t="s">
        <v>5</v>
      </c>
      <c r="L32" s="180" t="s">
        <v>18709</v>
      </c>
      <c r="M32" s="183">
        <v>259.42</v>
      </c>
      <c r="N32" s="180" t="s">
        <v>42</v>
      </c>
      <c r="O32" s="200"/>
      <c r="P32" s="180" t="s">
        <v>18708</v>
      </c>
      <c r="Q32" s="180" t="s">
        <v>18710</v>
      </c>
      <c r="R32" s="200"/>
      <c r="S32" s="202">
        <v>2.2363793103448275</v>
      </c>
    </row>
    <row r="33" spans="1:19" x14ac:dyDescent="0.2">
      <c r="A33" s="256" t="s">
        <v>18711</v>
      </c>
      <c r="B33" s="256" t="s">
        <v>10</v>
      </c>
      <c r="C33" s="256" t="s">
        <v>18689</v>
      </c>
      <c r="D33" s="256" t="s">
        <v>18712</v>
      </c>
      <c r="E33" s="267" t="s">
        <v>18713</v>
      </c>
      <c r="F33" s="180" t="s">
        <v>175</v>
      </c>
      <c r="G33" s="181">
        <v>11031</v>
      </c>
      <c r="H33" s="181" t="str">
        <f t="shared" si="0"/>
        <v>50-11031</v>
      </c>
      <c r="I33" s="182" t="s">
        <v>18928</v>
      </c>
      <c r="J33" s="182" t="s">
        <v>6</v>
      </c>
      <c r="K33" s="180" t="s">
        <v>1473</v>
      </c>
      <c r="L33" s="180" t="s">
        <v>1894</v>
      </c>
      <c r="M33" s="183">
        <v>1217.8499999999999</v>
      </c>
      <c r="N33" s="180" t="s">
        <v>42</v>
      </c>
      <c r="O33" s="200"/>
      <c r="P33" s="180" t="s">
        <v>18714</v>
      </c>
      <c r="Q33" s="180" t="s">
        <v>10</v>
      </c>
      <c r="R33" s="200"/>
      <c r="S33" s="202">
        <v>10.320762711864406</v>
      </c>
    </row>
    <row r="34" spans="1:19" x14ac:dyDescent="0.2">
      <c r="A34" s="264" t="s">
        <v>18715</v>
      </c>
      <c r="B34" s="264" t="s">
        <v>239</v>
      </c>
      <c r="C34" s="264" t="s">
        <v>18618</v>
      </c>
      <c r="D34" s="264" t="s">
        <v>18716</v>
      </c>
      <c r="E34" s="262" t="s">
        <v>18586</v>
      </c>
      <c r="F34" s="180" t="s">
        <v>95</v>
      </c>
      <c r="G34" s="181">
        <v>18194</v>
      </c>
      <c r="H34" s="181" t="str">
        <f t="shared" ref="H34:H65" si="1">F34&amp;"-"&amp;G34</f>
        <v>sb31-18194</v>
      </c>
      <c r="I34" s="182" t="s">
        <v>18928</v>
      </c>
      <c r="J34" s="182" t="s">
        <v>183</v>
      </c>
      <c r="K34" s="180" t="s">
        <v>35</v>
      </c>
      <c r="L34" s="180" t="s">
        <v>18662</v>
      </c>
      <c r="M34" s="183">
        <v>314.5</v>
      </c>
      <c r="N34" s="180" t="s">
        <v>42</v>
      </c>
      <c r="O34" s="200"/>
      <c r="P34" s="180" t="s">
        <v>18717</v>
      </c>
      <c r="Q34" s="180" t="s">
        <v>239</v>
      </c>
      <c r="R34" s="180" t="s">
        <v>18718</v>
      </c>
      <c r="S34" s="202">
        <v>2.45703125</v>
      </c>
    </row>
    <row r="35" spans="1:19" x14ac:dyDescent="0.2">
      <c r="A35" s="264" t="s">
        <v>18719</v>
      </c>
      <c r="B35" s="264" t="s">
        <v>239</v>
      </c>
      <c r="C35" s="264" t="s">
        <v>18618</v>
      </c>
      <c r="D35" s="264" t="s">
        <v>18720</v>
      </c>
      <c r="E35" s="262" t="s">
        <v>18586</v>
      </c>
      <c r="F35" s="180" t="s">
        <v>35</v>
      </c>
      <c r="G35" s="181">
        <v>12971</v>
      </c>
      <c r="H35" s="181" t="str">
        <f t="shared" si="1"/>
        <v>31-12971</v>
      </c>
      <c r="I35" s="182" t="s">
        <v>18928</v>
      </c>
      <c r="J35" s="182" t="s">
        <v>6</v>
      </c>
      <c r="K35" s="180" t="s">
        <v>35</v>
      </c>
      <c r="L35" s="180" t="s">
        <v>18662</v>
      </c>
      <c r="M35" s="183">
        <v>369</v>
      </c>
      <c r="N35" s="180" t="s">
        <v>42</v>
      </c>
      <c r="O35" s="200"/>
      <c r="P35" s="180" t="s">
        <v>18721</v>
      </c>
      <c r="Q35" s="180" t="s">
        <v>18722</v>
      </c>
      <c r="R35" s="180" t="s">
        <v>18723</v>
      </c>
      <c r="S35" s="202">
        <v>2.5804195804195804</v>
      </c>
    </row>
    <row r="36" spans="1:19" x14ac:dyDescent="0.2">
      <c r="A36" s="264" t="s">
        <v>18724</v>
      </c>
      <c r="B36" s="264" t="s">
        <v>239</v>
      </c>
      <c r="C36" s="264" t="s">
        <v>18618</v>
      </c>
      <c r="D36" s="264" t="s">
        <v>18725</v>
      </c>
      <c r="E36" s="262" t="s">
        <v>18586</v>
      </c>
      <c r="F36" s="180" t="s">
        <v>95</v>
      </c>
      <c r="G36" s="181">
        <v>18195</v>
      </c>
      <c r="H36" s="181" t="str">
        <f t="shared" si="1"/>
        <v>sb31-18195</v>
      </c>
      <c r="I36" s="182" t="s">
        <v>18928</v>
      </c>
      <c r="J36" s="182" t="s">
        <v>183</v>
      </c>
      <c r="K36" s="180" t="s">
        <v>35</v>
      </c>
      <c r="L36" s="180" t="s">
        <v>18662</v>
      </c>
      <c r="M36" s="183">
        <v>214.5</v>
      </c>
      <c r="N36" s="180" t="s">
        <v>42</v>
      </c>
      <c r="O36" s="200"/>
      <c r="P36" s="180" t="s">
        <v>18726</v>
      </c>
      <c r="Q36" s="180" t="s">
        <v>239</v>
      </c>
      <c r="R36" s="180" t="s">
        <v>18727</v>
      </c>
      <c r="S36" s="202">
        <v>1.4493243243243243</v>
      </c>
    </row>
    <row r="37" spans="1:19" x14ac:dyDescent="0.2">
      <c r="A37" s="200" t="s">
        <v>18728</v>
      </c>
      <c r="B37" s="200" t="s">
        <v>18641</v>
      </c>
      <c r="C37" s="200" t="s">
        <v>18642</v>
      </c>
      <c r="D37" s="200">
        <v>158</v>
      </c>
      <c r="E37" s="200" t="s">
        <v>18616</v>
      </c>
      <c r="F37" s="180" t="s">
        <v>1749</v>
      </c>
      <c r="G37" s="181">
        <v>28</v>
      </c>
      <c r="H37" s="181" t="str">
        <f t="shared" si="1"/>
        <v>kon-28</v>
      </c>
      <c r="I37" s="182" t="s">
        <v>18928</v>
      </c>
      <c r="J37" s="182" t="s">
        <v>1749</v>
      </c>
      <c r="K37" s="180" t="s">
        <v>1749</v>
      </c>
      <c r="L37" s="180" t="s">
        <v>1894</v>
      </c>
      <c r="M37" s="183">
        <v>1392.83</v>
      </c>
      <c r="N37" s="180" t="s">
        <v>42</v>
      </c>
      <c r="O37" s="180" t="s">
        <v>18729</v>
      </c>
      <c r="P37" s="180" t="s">
        <v>18730</v>
      </c>
      <c r="Q37" s="180" t="s">
        <v>2129</v>
      </c>
      <c r="R37" s="200"/>
      <c r="S37" s="202">
        <v>8.8153797468354433</v>
      </c>
    </row>
    <row r="38" spans="1:19" x14ac:dyDescent="0.2">
      <c r="A38" s="200" t="s">
        <v>18731</v>
      </c>
      <c r="B38" s="256" t="s">
        <v>18732</v>
      </c>
      <c r="C38" s="256" t="s">
        <v>18733</v>
      </c>
      <c r="D38" s="200">
        <v>166</v>
      </c>
      <c r="E38" s="200" t="s">
        <v>18734</v>
      </c>
      <c r="F38" s="180" t="s">
        <v>1081</v>
      </c>
      <c r="G38" s="181">
        <v>3030</v>
      </c>
      <c r="H38" s="181" t="str">
        <f t="shared" si="1"/>
        <v>88-3030</v>
      </c>
      <c r="I38" s="182" t="s">
        <v>18929</v>
      </c>
      <c r="J38" s="182" t="s">
        <v>6</v>
      </c>
      <c r="K38" s="180" t="s">
        <v>1081</v>
      </c>
      <c r="L38" s="180" t="s">
        <v>1894</v>
      </c>
      <c r="M38" s="183">
        <v>5136.2299999999996</v>
      </c>
      <c r="N38" s="180" t="s">
        <v>42</v>
      </c>
      <c r="O38" s="200"/>
      <c r="P38" s="180" t="s">
        <v>18735</v>
      </c>
      <c r="Q38" s="180" t="s">
        <v>18736</v>
      </c>
      <c r="R38" s="180" t="s">
        <v>18737</v>
      </c>
      <c r="S38" s="202">
        <v>30.941144578313249</v>
      </c>
    </row>
    <row r="39" spans="1:19" x14ac:dyDescent="0.2">
      <c r="A39" s="268" t="s">
        <v>18738</v>
      </c>
      <c r="B39" s="268" t="s">
        <v>18739</v>
      </c>
      <c r="C39" s="268" t="s">
        <v>18740</v>
      </c>
      <c r="D39" s="269">
        <v>269</v>
      </c>
      <c r="E39" s="262" t="s">
        <v>18586</v>
      </c>
      <c r="F39" s="180" t="s">
        <v>175</v>
      </c>
      <c r="G39" s="181">
        <v>8020</v>
      </c>
      <c r="H39" s="181" t="str">
        <f t="shared" si="1"/>
        <v>50-8020</v>
      </c>
      <c r="I39" s="182" t="s">
        <v>18928</v>
      </c>
      <c r="J39" s="182" t="s">
        <v>6</v>
      </c>
      <c r="K39" s="180" t="s">
        <v>301</v>
      </c>
      <c r="L39" s="180" t="s">
        <v>1894</v>
      </c>
      <c r="M39" s="183">
        <v>10593.38</v>
      </c>
      <c r="N39" s="180" t="s">
        <v>42</v>
      </c>
      <c r="O39" s="200"/>
      <c r="P39" s="180" t="s">
        <v>18741</v>
      </c>
      <c r="Q39" s="180" t="s">
        <v>18742</v>
      </c>
      <c r="R39" s="180" t="s">
        <v>18743</v>
      </c>
      <c r="S39" s="202">
        <v>39.380594795539032</v>
      </c>
    </row>
    <row r="40" spans="1:19" x14ac:dyDescent="0.2">
      <c r="A40" s="200" t="s">
        <v>18744</v>
      </c>
      <c r="B40" s="256" t="s">
        <v>18745</v>
      </c>
      <c r="C40" s="256" t="s">
        <v>18746</v>
      </c>
      <c r="D40" s="200">
        <v>311</v>
      </c>
      <c r="E40" s="200" t="s">
        <v>18747</v>
      </c>
      <c r="F40" s="180" t="s">
        <v>706</v>
      </c>
      <c r="G40" s="181">
        <v>5938</v>
      </c>
      <c r="H40" s="181" t="str">
        <f t="shared" si="1"/>
        <v>67-5938</v>
      </c>
      <c r="I40" s="182" t="s">
        <v>18929</v>
      </c>
      <c r="J40" s="182" t="s">
        <v>6</v>
      </c>
      <c r="K40" s="180" t="s">
        <v>706</v>
      </c>
      <c r="L40" s="180" t="s">
        <v>18748</v>
      </c>
      <c r="M40" s="183">
        <v>1118.53</v>
      </c>
      <c r="N40" s="180" t="s">
        <v>42</v>
      </c>
      <c r="O40" s="180" t="s">
        <v>18749</v>
      </c>
      <c r="P40" s="180" t="s">
        <v>18744</v>
      </c>
      <c r="Q40" s="180" t="s">
        <v>18750</v>
      </c>
      <c r="R40" s="200"/>
      <c r="S40" s="202">
        <v>3.5965594855305465</v>
      </c>
    </row>
    <row r="41" spans="1:19" x14ac:dyDescent="0.2">
      <c r="A41" s="264" t="s">
        <v>18751</v>
      </c>
      <c r="B41" s="264" t="s">
        <v>239</v>
      </c>
      <c r="C41" s="264" t="s">
        <v>18618</v>
      </c>
      <c r="D41" s="264" t="s">
        <v>18752</v>
      </c>
      <c r="E41" s="262" t="s">
        <v>18586</v>
      </c>
      <c r="F41" s="180" t="s">
        <v>51</v>
      </c>
      <c r="G41" s="181">
        <v>2628</v>
      </c>
      <c r="H41" s="181" t="str">
        <f t="shared" si="1"/>
        <v>63-2628</v>
      </c>
      <c r="I41" s="182" t="s">
        <v>18928</v>
      </c>
      <c r="J41" s="182" t="s">
        <v>6</v>
      </c>
      <c r="K41" s="180" t="s">
        <v>51</v>
      </c>
      <c r="L41" s="180" t="s">
        <v>1137</v>
      </c>
      <c r="M41" s="183">
        <v>425.32</v>
      </c>
      <c r="N41" s="180" t="s">
        <v>42</v>
      </c>
      <c r="O41" s="200"/>
      <c r="P41" s="180" t="s">
        <v>18753</v>
      </c>
      <c r="Q41" s="180" t="s">
        <v>256</v>
      </c>
      <c r="R41" s="180" t="s">
        <v>18754</v>
      </c>
      <c r="S41" s="202">
        <v>1.2734131736526946</v>
      </c>
    </row>
    <row r="42" spans="1:19" x14ac:dyDescent="0.2">
      <c r="A42" s="180" t="s">
        <v>18755</v>
      </c>
      <c r="B42" s="200"/>
      <c r="C42" s="200" t="s">
        <v>18756</v>
      </c>
      <c r="D42" s="270">
        <v>373</v>
      </c>
      <c r="E42" s="200" t="s">
        <v>18757</v>
      </c>
      <c r="F42" s="180" t="s">
        <v>1749</v>
      </c>
      <c r="G42" s="181">
        <v>13</v>
      </c>
      <c r="H42" s="181" t="str">
        <f t="shared" si="1"/>
        <v>kon-13</v>
      </c>
      <c r="I42" s="182" t="s">
        <v>18928</v>
      </c>
      <c r="J42" s="182" t="s">
        <v>1749</v>
      </c>
      <c r="K42" s="180" t="s">
        <v>1749</v>
      </c>
      <c r="L42" s="180" t="s">
        <v>1894</v>
      </c>
      <c r="M42" s="183">
        <v>1242.68</v>
      </c>
      <c r="N42" s="180" t="s">
        <v>42</v>
      </c>
      <c r="O42" s="200"/>
      <c r="P42" s="180" t="s">
        <v>18755</v>
      </c>
      <c r="Q42" s="180" t="s">
        <v>18758</v>
      </c>
      <c r="R42" s="200"/>
      <c r="S42" s="202">
        <v>3.3315817694369976</v>
      </c>
    </row>
    <row r="43" spans="1:19" x14ac:dyDescent="0.2">
      <c r="A43" s="200" t="s">
        <v>18759</v>
      </c>
      <c r="B43" s="200"/>
      <c r="C43" s="200"/>
      <c r="D43" s="200">
        <v>425</v>
      </c>
      <c r="E43" s="200" t="s">
        <v>18760</v>
      </c>
      <c r="F43" s="180" t="s">
        <v>1749</v>
      </c>
      <c r="G43" s="181">
        <v>45</v>
      </c>
      <c r="H43" s="181" t="str">
        <f t="shared" si="1"/>
        <v>kon-45</v>
      </c>
      <c r="I43" s="182" t="s">
        <v>18928</v>
      </c>
      <c r="J43" s="182" t="s">
        <v>1749</v>
      </c>
      <c r="K43" s="180" t="s">
        <v>1749</v>
      </c>
      <c r="L43" s="180" t="s">
        <v>1894</v>
      </c>
      <c r="M43" s="183">
        <v>923.2</v>
      </c>
      <c r="N43" s="180" t="s">
        <v>42</v>
      </c>
      <c r="O43" s="180" t="s">
        <v>18761</v>
      </c>
      <c r="P43" s="180" t="s">
        <v>18759</v>
      </c>
      <c r="Q43" s="180" t="s">
        <v>18762</v>
      </c>
      <c r="R43" s="200"/>
      <c r="S43" s="202">
        <v>2.1722352941176473</v>
      </c>
    </row>
    <row r="44" spans="1:19" x14ac:dyDescent="0.2">
      <c r="A44" s="200" t="s">
        <v>18763</v>
      </c>
      <c r="B44" s="256" t="s">
        <v>10</v>
      </c>
      <c r="C44" s="256" t="s">
        <v>18689</v>
      </c>
      <c r="D44" s="200">
        <v>469</v>
      </c>
      <c r="E44" s="200" t="s">
        <v>18764</v>
      </c>
      <c r="F44" s="200" t="s">
        <v>2733</v>
      </c>
      <c r="G44" s="181">
        <v>7523</v>
      </c>
      <c r="H44" s="181" t="str">
        <f t="shared" si="1"/>
        <v>sb50-7523</v>
      </c>
      <c r="I44" s="182" t="s">
        <v>18594</v>
      </c>
      <c r="J44" s="182" t="s">
        <v>1749</v>
      </c>
      <c r="K44" s="180" t="s">
        <v>1749</v>
      </c>
      <c r="L44" s="180" t="s">
        <v>1894</v>
      </c>
      <c r="M44" s="183">
        <v>481.95</v>
      </c>
      <c r="N44" s="180" t="s">
        <v>42</v>
      </c>
      <c r="O44" s="200"/>
      <c r="P44" s="180" t="s">
        <v>18765</v>
      </c>
      <c r="Q44" s="180" t="s">
        <v>10</v>
      </c>
      <c r="R44" s="200"/>
      <c r="S44" s="202">
        <v>1.0276119402985073</v>
      </c>
    </row>
    <row r="45" spans="1:19" x14ac:dyDescent="0.2">
      <c r="A45" s="200" t="s">
        <v>18766</v>
      </c>
      <c r="B45" s="256" t="s">
        <v>18766</v>
      </c>
      <c r="C45" s="256" t="s">
        <v>18767</v>
      </c>
      <c r="D45" s="200">
        <v>475</v>
      </c>
      <c r="E45" s="200" t="s">
        <v>18768</v>
      </c>
      <c r="F45" s="180" t="s">
        <v>391</v>
      </c>
      <c r="G45" s="181">
        <v>474</v>
      </c>
      <c r="H45" s="181" t="str">
        <f t="shared" si="1"/>
        <v>sb40-474</v>
      </c>
      <c r="I45" s="182" t="s">
        <v>18928</v>
      </c>
      <c r="J45" s="182" t="s">
        <v>2817</v>
      </c>
      <c r="K45" s="180" t="s">
        <v>2818</v>
      </c>
      <c r="L45" s="180" t="s">
        <v>1894</v>
      </c>
      <c r="M45" s="183">
        <v>17813.89</v>
      </c>
      <c r="N45" s="180" t="s">
        <v>42</v>
      </c>
      <c r="O45" s="180" t="s">
        <v>18769</v>
      </c>
      <c r="P45" s="180" t="s">
        <v>18770</v>
      </c>
      <c r="Q45" s="180" t="s">
        <v>18766</v>
      </c>
      <c r="R45" s="200"/>
      <c r="S45" s="202">
        <v>37.502926315789473</v>
      </c>
    </row>
    <row r="46" spans="1:19" x14ac:dyDescent="0.2">
      <c r="A46" s="268" t="s">
        <v>18771</v>
      </c>
      <c r="B46" s="268" t="s">
        <v>18739</v>
      </c>
      <c r="C46" s="268" t="s">
        <v>18740</v>
      </c>
      <c r="D46" s="269">
        <v>510</v>
      </c>
      <c r="E46" s="262" t="s">
        <v>18586</v>
      </c>
      <c r="F46" s="180" t="s">
        <v>590</v>
      </c>
      <c r="G46" s="181">
        <v>2178</v>
      </c>
      <c r="H46" s="181" t="str">
        <f t="shared" si="1"/>
        <v>11-2178</v>
      </c>
      <c r="I46" s="182" t="s">
        <v>18928</v>
      </c>
      <c r="J46" s="182" t="s">
        <v>6</v>
      </c>
      <c r="K46" s="180" t="s">
        <v>656</v>
      </c>
      <c r="L46" s="180" t="s">
        <v>1894</v>
      </c>
      <c r="M46" s="183">
        <v>9059.4699999999993</v>
      </c>
      <c r="N46" s="180" t="s">
        <v>42</v>
      </c>
      <c r="O46" s="200"/>
      <c r="P46" s="180" t="s">
        <v>18772</v>
      </c>
      <c r="Q46" s="180" t="s">
        <v>18773</v>
      </c>
      <c r="R46" s="180" t="s">
        <v>18774</v>
      </c>
      <c r="S46" s="202">
        <v>17.763666666666666</v>
      </c>
    </row>
    <row r="47" spans="1:19" x14ac:dyDescent="0.2">
      <c r="A47" s="180" t="s">
        <v>18775</v>
      </c>
      <c r="B47" s="256" t="s">
        <v>18776</v>
      </c>
      <c r="C47" s="256" t="s">
        <v>18775</v>
      </c>
      <c r="D47" s="200">
        <v>541</v>
      </c>
      <c r="E47" s="200" t="s">
        <v>18777</v>
      </c>
      <c r="F47" s="180" t="s">
        <v>1749</v>
      </c>
      <c r="G47" s="181">
        <v>43</v>
      </c>
      <c r="H47" s="181" t="str">
        <f t="shared" si="1"/>
        <v>kon-43</v>
      </c>
      <c r="I47" s="182" t="s">
        <v>18928</v>
      </c>
      <c r="J47" s="182" t="s">
        <v>6</v>
      </c>
      <c r="K47" s="180" t="s">
        <v>182</v>
      </c>
      <c r="L47" s="180" t="s">
        <v>1894</v>
      </c>
      <c r="M47" s="183">
        <v>8687</v>
      </c>
      <c r="N47" s="180" t="s">
        <v>42</v>
      </c>
      <c r="O47" s="180" t="s">
        <v>18776</v>
      </c>
      <c r="P47" s="180" t="s">
        <v>18775</v>
      </c>
      <c r="Q47" s="200"/>
      <c r="R47" s="200"/>
      <c r="S47" s="202">
        <v>16.057301293900185</v>
      </c>
    </row>
    <row r="48" spans="1:19" x14ac:dyDescent="0.2">
      <c r="A48" s="256" t="s">
        <v>18778</v>
      </c>
      <c r="B48" s="256" t="s">
        <v>18779</v>
      </c>
      <c r="C48" s="256" t="s">
        <v>18778</v>
      </c>
      <c r="D48" s="256" t="s">
        <v>18780</v>
      </c>
      <c r="E48" s="256" t="s">
        <v>18781</v>
      </c>
      <c r="F48" s="180" t="s">
        <v>1749</v>
      </c>
      <c r="G48" s="181">
        <v>11</v>
      </c>
      <c r="H48" s="181" t="str">
        <f t="shared" si="1"/>
        <v>kon-11</v>
      </c>
      <c r="I48" s="182" t="s">
        <v>18930</v>
      </c>
      <c r="J48" s="182" t="s">
        <v>1749</v>
      </c>
      <c r="K48" s="180" t="s">
        <v>1749</v>
      </c>
      <c r="L48" s="180" t="s">
        <v>1894</v>
      </c>
      <c r="M48" s="183">
        <v>7794.5</v>
      </c>
      <c r="N48" s="180" t="s">
        <v>42</v>
      </c>
      <c r="O48" s="180" t="s">
        <v>18782</v>
      </c>
      <c r="P48" s="180" t="s">
        <v>18778</v>
      </c>
      <c r="Q48" s="180" t="s">
        <v>1909</v>
      </c>
      <c r="R48" s="180" t="s">
        <v>18783</v>
      </c>
      <c r="S48" s="202">
        <v>11.863774733637747</v>
      </c>
    </row>
    <row r="49" spans="1:19" x14ac:dyDescent="0.2">
      <c r="A49" s="180" t="s">
        <v>18784</v>
      </c>
      <c r="B49" s="200"/>
      <c r="C49" s="200"/>
      <c r="D49" s="200">
        <v>739</v>
      </c>
      <c r="E49" s="200" t="s">
        <v>18785</v>
      </c>
      <c r="F49" s="180" t="s">
        <v>95</v>
      </c>
      <c r="G49" s="181">
        <v>1492</v>
      </c>
      <c r="H49" s="181" t="str">
        <f t="shared" si="1"/>
        <v>sb31-1492</v>
      </c>
      <c r="I49" s="182" t="s">
        <v>18928</v>
      </c>
      <c r="J49" s="182" t="s">
        <v>183</v>
      </c>
      <c r="K49" s="180" t="s">
        <v>35</v>
      </c>
      <c r="L49" s="180" t="s">
        <v>1137</v>
      </c>
      <c r="M49" s="183">
        <v>8808.3799999999992</v>
      </c>
      <c r="N49" s="180" t="s">
        <v>42</v>
      </c>
      <c r="O49" s="200"/>
      <c r="P49" s="180" t="s">
        <v>18784</v>
      </c>
      <c r="Q49" s="180" t="s">
        <v>18786</v>
      </c>
      <c r="R49" s="200"/>
      <c r="S49" s="202">
        <v>11.919323410013531</v>
      </c>
    </row>
    <row r="50" spans="1:19" x14ac:dyDescent="0.2">
      <c r="A50" s="268" t="s">
        <v>18787</v>
      </c>
      <c r="B50" s="268" t="s">
        <v>18739</v>
      </c>
      <c r="C50" s="268" t="s">
        <v>18740</v>
      </c>
      <c r="D50" s="269">
        <v>895</v>
      </c>
      <c r="E50" s="262" t="s">
        <v>18586</v>
      </c>
      <c r="F50" s="180" t="s">
        <v>436</v>
      </c>
      <c r="G50" s="181">
        <v>25718</v>
      </c>
      <c r="H50" s="181" t="str">
        <f t="shared" si="1"/>
        <v>91-25718</v>
      </c>
      <c r="I50" s="182" t="s">
        <v>18928</v>
      </c>
      <c r="J50" s="182" t="s">
        <v>435</v>
      </c>
      <c r="K50" s="180" t="s">
        <v>435</v>
      </c>
      <c r="L50" s="180" t="s">
        <v>1894</v>
      </c>
      <c r="M50" s="183">
        <v>2440.67</v>
      </c>
      <c r="N50" s="180" t="s">
        <v>42</v>
      </c>
      <c r="O50" s="200"/>
      <c r="P50" s="180" t="s">
        <v>18788</v>
      </c>
      <c r="Q50" s="180" t="s">
        <v>18789</v>
      </c>
      <c r="R50" s="200"/>
      <c r="S50" s="202">
        <v>2.727005586592179</v>
      </c>
    </row>
    <row r="51" spans="1:19" x14ac:dyDescent="0.2">
      <c r="A51" s="200" t="s">
        <v>18790</v>
      </c>
      <c r="B51" s="200" t="s">
        <v>18641</v>
      </c>
      <c r="C51" s="200" t="s">
        <v>18642</v>
      </c>
      <c r="D51" s="200">
        <v>915</v>
      </c>
      <c r="E51" s="200" t="s">
        <v>18616</v>
      </c>
      <c r="F51" s="180" t="s">
        <v>590</v>
      </c>
      <c r="G51" s="181">
        <v>4075</v>
      </c>
      <c r="H51" s="181" t="str">
        <f t="shared" si="1"/>
        <v>11-4075</v>
      </c>
      <c r="I51" s="182" t="s">
        <v>18928</v>
      </c>
      <c r="J51" s="182" t="s">
        <v>1749</v>
      </c>
      <c r="K51" s="180" t="s">
        <v>1749</v>
      </c>
      <c r="L51" s="180" t="s">
        <v>1894</v>
      </c>
      <c r="M51" s="183">
        <v>808.49</v>
      </c>
      <c r="N51" s="180" t="s">
        <v>42</v>
      </c>
      <c r="O51" s="200"/>
      <c r="P51" s="180" t="s">
        <v>18791</v>
      </c>
      <c r="Q51" s="180" t="s">
        <v>2129</v>
      </c>
      <c r="R51" s="200"/>
      <c r="S51" s="202">
        <v>0.88359562841530059</v>
      </c>
    </row>
    <row r="52" spans="1:19" x14ac:dyDescent="0.2">
      <c r="A52" s="264" t="s">
        <v>18792</v>
      </c>
      <c r="B52" s="264" t="s">
        <v>239</v>
      </c>
      <c r="C52" s="264" t="s">
        <v>18618</v>
      </c>
      <c r="D52" s="264" t="s">
        <v>18793</v>
      </c>
      <c r="E52" s="262" t="s">
        <v>18586</v>
      </c>
      <c r="F52" s="180" t="s">
        <v>51</v>
      </c>
      <c r="G52" s="181">
        <v>2629</v>
      </c>
      <c r="H52" s="181" t="str">
        <f t="shared" si="1"/>
        <v>63-2629</v>
      </c>
      <c r="I52" s="182" t="s">
        <v>18928</v>
      </c>
      <c r="J52" s="182" t="s">
        <v>6</v>
      </c>
      <c r="K52" s="180" t="s">
        <v>51</v>
      </c>
      <c r="L52" s="180" t="s">
        <v>1137</v>
      </c>
      <c r="M52" s="183">
        <v>637.98</v>
      </c>
      <c r="N52" s="180" t="s">
        <v>42</v>
      </c>
      <c r="O52" s="200"/>
      <c r="P52" s="180" t="s">
        <v>18794</v>
      </c>
      <c r="Q52" s="180" t="s">
        <v>256</v>
      </c>
      <c r="R52" s="180" t="s">
        <v>18795</v>
      </c>
      <c r="S52" s="202">
        <v>0.56012291483757681</v>
      </c>
    </row>
    <row r="53" spans="1:19" x14ac:dyDescent="0.2">
      <c r="A53" s="200" t="s">
        <v>18796</v>
      </c>
      <c r="B53" s="200"/>
      <c r="C53" s="200"/>
      <c r="D53" s="200">
        <v>1297</v>
      </c>
      <c r="E53" s="200" t="s">
        <v>18797</v>
      </c>
      <c r="F53" s="180" t="s">
        <v>182</v>
      </c>
      <c r="G53" s="181">
        <v>9613</v>
      </c>
      <c r="H53" s="181" t="str">
        <f t="shared" si="1"/>
        <v>40-9613</v>
      </c>
      <c r="I53" s="182" t="s">
        <v>18931</v>
      </c>
      <c r="J53" s="182" t="s">
        <v>6</v>
      </c>
      <c r="K53" s="180" t="s">
        <v>182</v>
      </c>
      <c r="L53" s="180" t="s">
        <v>18798</v>
      </c>
      <c r="M53" s="183">
        <v>1258.78</v>
      </c>
      <c r="N53" s="180" t="s">
        <v>42</v>
      </c>
      <c r="O53" s="180" t="s">
        <v>18799</v>
      </c>
      <c r="P53" s="180" t="s">
        <v>18800</v>
      </c>
      <c r="Q53" s="200"/>
      <c r="R53" s="180" t="s">
        <v>18801</v>
      </c>
      <c r="S53" s="202">
        <v>0.97053199691595993</v>
      </c>
    </row>
    <row r="54" spans="1:19" x14ac:dyDescent="0.2">
      <c r="A54" s="268" t="s">
        <v>18802</v>
      </c>
      <c r="B54" s="268" t="s">
        <v>18739</v>
      </c>
      <c r="C54" s="268" t="s">
        <v>18740</v>
      </c>
      <c r="D54" s="269">
        <v>1305</v>
      </c>
      <c r="E54" s="262" t="s">
        <v>18586</v>
      </c>
      <c r="F54" s="180" t="s">
        <v>1749</v>
      </c>
      <c r="G54" s="181">
        <v>9</v>
      </c>
      <c r="H54" s="181" t="str">
        <f t="shared" si="1"/>
        <v>kon-9</v>
      </c>
      <c r="I54" s="182" t="s">
        <v>18928</v>
      </c>
      <c r="J54" s="182" t="s">
        <v>1749</v>
      </c>
      <c r="K54" s="180" t="s">
        <v>1749</v>
      </c>
      <c r="L54" s="180" t="s">
        <v>1137</v>
      </c>
      <c r="M54" s="183">
        <v>2069.16</v>
      </c>
      <c r="N54" s="180" t="s">
        <v>42</v>
      </c>
      <c r="O54" s="180" t="s">
        <v>18803</v>
      </c>
      <c r="P54" s="180" t="s">
        <v>18804</v>
      </c>
      <c r="Q54" s="180" t="s">
        <v>18805</v>
      </c>
      <c r="R54" s="200"/>
      <c r="S54" s="202">
        <v>1.5855632183908044</v>
      </c>
    </row>
    <row r="55" spans="1:19" x14ac:dyDescent="0.2">
      <c r="A55" s="256" t="s">
        <v>18806</v>
      </c>
      <c r="B55" s="256" t="s">
        <v>18607</v>
      </c>
      <c r="C55" s="256" t="s">
        <v>18607</v>
      </c>
      <c r="D55" s="256" t="s">
        <v>18807</v>
      </c>
      <c r="E55" s="262" t="s">
        <v>18586</v>
      </c>
      <c r="F55" s="180" t="s">
        <v>182</v>
      </c>
      <c r="G55" s="181">
        <v>19112</v>
      </c>
      <c r="H55" s="181" t="str">
        <f t="shared" si="1"/>
        <v>40-19112</v>
      </c>
      <c r="I55" s="182" t="s">
        <v>18928</v>
      </c>
      <c r="J55" s="182" t="s">
        <v>6</v>
      </c>
      <c r="K55" s="180" t="s">
        <v>182</v>
      </c>
      <c r="L55" s="180" t="s">
        <v>1137</v>
      </c>
      <c r="M55" s="183">
        <v>3293.7</v>
      </c>
      <c r="N55" s="180" t="s">
        <v>42</v>
      </c>
      <c r="O55" s="200"/>
      <c r="P55" s="180" t="s">
        <v>18808</v>
      </c>
      <c r="Q55" s="180" t="s">
        <v>18809</v>
      </c>
      <c r="R55" s="180" t="s">
        <v>18810</v>
      </c>
      <c r="S55" s="202">
        <v>2.2590534979423866</v>
      </c>
    </row>
    <row r="56" spans="1:19" x14ac:dyDescent="0.2">
      <c r="A56" s="268" t="s">
        <v>18811</v>
      </c>
      <c r="B56" s="268" t="s">
        <v>18739</v>
      </c>
      <c r="C56" s="268" t="s">
        <v>18740</v>
      </c>
      <c r="D56" s="269">
        <v>1844</v>
      </c>
      <c r="E56" s="262" t="s">
        <v>18586</v>
      </c>
      <c r="F56" s="180" t="s">
        <v>453</v>
      </c>
      <c r="G56" s="181">
        <v>2584</v>
      </c>
      <c r="H56" s="181" t="str">
        <f t="shared" si="1"/>
        <v>sb51-2584</v>
      </c>
      <c r="I56" s="182" t="s">
        <v>18928</v>
      </c>
      <c r="J56" s="182" t="s">
        <v>1749</v>
      </c>
      <c r="K56" s="180" t="s">
        <v>1749</v>
      </c>
      <c r="L56" s="180" t="s">
        <v>1137</v>
      </c>
      <c r="M56" s="183">
        <v>10620</v>
      </c>
      <c r="N56" s="180" t="s">
        <v>42</v>
      </c>
      <c r="O56" s="200"/>
      <c r="P56" s="180" t="s">
        <v>18812</v>
      </c>
      <c r="Q56" s="180" t="s">
        <v>18813</v>
      </c>
      <c r="R56" s="200"/>
      <c r="S56" s="202">
        <v>5.7592190889370931</v>
      </c>
    </row>
    <row r="57" spans="1:19" x14ac:dyDescent="0.2">
      <c r="A57" s="256" t="s">
        <v>18814</v>
      </c>
      <c r="B57" s="256" t="s">
        <v>4008</v>
      </c>
      <c r="C57" s="256" t="s">
        <v>18814</v>
      </c>
      <c r="D57" s="256" t="s">
        <v>18815</v>
      </c>
      <c r="E57" s="200" t="s">
        <v>18654</v>
      </c>
      <c r="F57" s="180" t="s">
        <v>1749</v>
      </c>
      <c r="G57" s="181">
        <v>19</v>
      </c>
      <c r="H57" s="181" t="str">
        <f t="shared" si="1"/>
        <v>kon-19</v>
      </c>
      <c r="I57" s="182" t="s">
        <v>18928</v>
      </c>
      <c r="J57" s="182" t="s">
        <v>1749</v>
      </c>
      <c r="K57" s="180" t="s">
        <v>1749</v>
      </c>
      <c r="L57" s="180" t="s">
        <v>1894</v>
      </c>
      <c r="M57" s="183">
        <v>3454.95</v>
      </c>
      <c r="N57" s="180" t="s">
        <v>42</v>
      </c>
      <c r="O57" s="200"/>
      <c r="P57" s="180" t="s">
        <v>18816</v>
      </c>
      <c r="Q57" s="180" t="s">
        <v>4096</v>
      </c>
      <c r="R57" s="200"/>
      <c r="S57" s="202">
        <v>1.7663343558282207</v>
      </c>
    </row>
    <row r="58" spans="1:19" x14ac:dyDescent="0.2">
      <c r="A58" s="256" t="s">
        <v>18817</v>
      </c>
      <c r="B58" s="256" t="s">
        <v>18818</v>
      </c>
      <c r="C58" s="256" t="s">
        <v>18817</v>
      </c>
      <c r="D58" s="256" t="s">
        <v>18819</v>
      </c>
      <c r="E58" s="256" t="s">
        <v>18586</v>
      </c>
      <c r="F58" s="180" t="s">
        <v>245</v>
      </c>
      <c r="G58" s="181">
        <v>1970</v>
      </c>
      <c r="H58" s="181" t="str">
        <f t="shared" si="1"/>
        <v>73-1970</v>
      </c>
      <c r="I58" s="182" t="s">
        <v>18928</v>
      </c>
      <c r="J58" s="182" t="s">
        <v>183</v>
      </c>
      <c r="K58" s="180" t="s">
        <v>245</v>
      </c>
      <c r="L58" s="180" t="s">
        <v>1137</v>
      </c>
      <c r="M58" s="183">
        <v>2245.19</v>
      </c>
      <c r="N58" s="180" t="s">
        <v>42</v>
      </c>
      <c r="O58" s="200"/>
      <c r="P58" s="180" t="s">
        <v>18820</v>
      </c>
      <c r="Q58" s="180" t="s">
        <v>18821</v>
      </c>
      <c r="R58" s="180" t="s">
        <v>18822</v>
      </c>
      <c r="S58" s="202">
        <v>1.0575553462081959</v>
      </c>
    </row>
    <row r="59" spans="1:19" x14ac:dyDescent="0.2">
      <c r="A59" s="180" t="s">
        <v>18823</v>
      </c>
      <c r="B59" s="200"/>
      <c r="C59" s="200"/>
      <c r="D59" s="200">
        <v>2158</v>
      </c>
      <c r="E59" s="200" t="s">
        <v>10769</v>
      </c>
      <c r="F59" s="180" t="s">
        <v>391</v>
      </c>
      <c r="G59" s="181">
        <v>1852</v>
      </c>
      <c r="H59" s="181" t="str">
        <f t="shared" si="1"/>
        <v>sb40-1852</v>
      </c>
      <c r="I59" s="182" t="s">
        <v>18928</v>
      </c>
      <c r="J59" s="182" t="s">
        <v>183</v>
      </c>
      <c r="K59" s="180" t="s">
        <v>182</v>
      </c>
      <c r="L59" s="180" t="s">
        <v>18824</v>
      </c>
      <c r="M59" s="183">
        <v>8284.4</v>
      </c>
      <c r="N59" s="180" t="s">
        <v>42</v>
      </c>
      <c r="O59" s="180" t="s">
        <v>18825</v>
      </c>
      <c r="P59" s="180" t="s">
        <v>18823</v>
      </c>
      <c r="Q59" s="180" t="s">
        <v>18826</v>
      </c>
      <c r="R59" s="200"/>
      <c r="S59" s="202">
        <v>3.8389249304911952</v>
      </c>
    </row>
    <row r="60" spans="1:19" x14ac:dyDescent="0.2">
      <c r="A60" s="180" t="s">
        <v>18827</v>
      </c>
      <c r="B60" s="200"/>
      <c r="C60" s="200"/>
      <c r="D60" s="200">
        <v>2200</v>
      </c>
      <c r="E60" s="200" t="s">
        <v>18828</v>
      </c>
      <c r="F60" s="180" t="s">
        <v>837</v>
      </c>
      <c r="G60" s="181">
        <v>1509</v>
      </c>
      <c r="H60" s="181" t="str">
        <f t="shared" si="1"/>
        <v>86-1509</v>
      </c>
      <c r="I60" s="182" t="s">
        <v>18928</v>
      </c>
      <c r="J60" s="182" t="s">
        <v>6</v>
      </c>
      <c r="K60" s="180" t="s">
        <v>837</v>
      </c>
      <c r="L60" s="180" t="s">
        <v>18829</v>
      </c>
      <c r="M60" s="183">
        <v>850</v>
      </c>
      <c r="N60" s="180" t="s">
        <v>42</v>
      </c>
      <c r="O60" s="200"/>
      <c r="P60" s="180" t="s">
        <v>18827</v>
      </c>
      <c r="Q60" s="180" t="s">
        <v>18830</v>
      </c>
      <c r="R60" s="200"/>
      <c r="S60" s="202">
        <v>0.38636363636363635</v>
      </c>
    </row>
    <row r="61" spans="1:19" x14ac:dyDescent="0.2">
      <c r="A61" s="268" t="s">
        <v>18831</v>
      </c>
      <c r="B61" s="268" t="s">
        <v>18739</v>
      </c>
      <c r="C61" s="268" t="s">
        <v>18740</v>
      </c>
      <c r="D61" s="269">
        <v>2430</v>
      </c>
      <c r="E61" s="200" t="s">
        <v>18832</v>
      </c>
      <c r="F61" s="200" t="s">
        <v>1749</v>
      </c>
      <c r="G61" s="181">
        <v>22</v>
      </c>
      <c r="H61" s="181" t="str">
        <f t="shared" si="1"/>
        <v>kon-22</v>
      </c>
      <c r="I61" s="182" t="s">
        <v>108</v>
      </c>
      <c r="J61" s="182" t="s">
        <v>1749</v>
      </c>
      <c r="K61" s="180" t="s">
        <v>1749</v>
      </c>
      <c r="L61" s="180" t="s">
        <v>1894</v>
      </c>
      <c r="M61" s="183">
        <v>2898.09</v>
      </c>
      <c r="N61" s="180" t="s">
        <v>42</v>
      </c>
      <c r="O61" s="200"/>
      <c r="P61" s="180" t="s">
        <v>18833</v>
      </c>
      <c r="Q61" s="180" t="s">
        <v>18834</v>
      </c>
      <c r="R61" s="200"/>
      <c r="S61" s="202">
        <v>1.1926296296296297</v>
      </c>
    </row>
    <row r="62" spans="1:19" x14ac:dyDescent="0.2">
      <c r="A62" s="268" t="s">
        <v>18835</v>
      </c>
      <c r="B62" s="268" t="s">
        <v>18739</v>
      </c>
      <c r="C62" s="268" t="s">
        <v>18740</v>
      </c>
      <c r="D62" s="269">
        <v>2621</v>
      </c>
      <c r="E62" s="262" t="s">
        <v>18586</v>
      </c>
      <c r="F62" s="180" t="s">
        <v>1749</v>
      </c>
      <c r="G62" s="181">
        <v>35</v>
      </c>
      <c r="H62" s="181" t="str">
        <f t="shared" si="1"/>
        <v>kon-35</v>
      </c>
      <c r="I62" s="182" t="s">
        <v>18928</v>
      </c>
      <c r="J62" s="182" t="s">
        <v>1749</v>
      </c>
      <c r="K62" s="180" t="s">
        <v>1749</v>
      </c>
      <c r="L62" s="180" t="s">
        <v>1137</v>
      </c>
      <c r="M62" s="183">
        <v>2266.34</v>
      </c>
      <c r="N62" s="180" t="s">
        <v>42</v>
      </c>
      <c r="O62" s="200"/>
      <c r="P62" s="180" t="s">
        <v>18836</v>
      </c>
      <c r="Q62" s="180" t="s">
        <v>18837</v>
      </c>
      <c r="R62" s="200"/>
      <c r="S62" s="202">
        <v>0.86468523464326597</v>
      </c>
    </row>
    <row r="63" spans="1:19" x14ac:dyDescent="0.2">
      <c r="A63" s="268" t="s">
        <v>18838</v>
      </c>
      <c r="B63" s="268" t="s">
        <v>18739</v>
      </c>
      <c r="C63" s="268" t="s">
        <v>18740</v>
      </c>
      <c r="D63" s="269">
        <v>2663</v>
      </c>
      <c r="E63" s="262" t="s">
        <v>18586</v>
      </c>
      <c r="F63" s="180" t="s">
        <v>18839</v>
      </c>
      <c r="G63" s="181">
        <v>2987</v>
      </c>
      <c r="H63" s="181" t="str">
        <f t="shared" si="1"/>
        <v>sb71-2987</v>
      </c>
      <c r="I63" s="182" t="s">
        <v>18928</v>
      </c>
      <c r="J63" s="182" t="s">
        <v>1749</v>
      </c>
      <c r="K63" s="180" t="s">
        <v>1749</v>
      </c>
      <c r="L63" s="180" t="s">
        <v>1894</v>
      </c>
      <c r="M63" s="183">
        <v>38529.24</v>
      </c>
      <c r="N63" s="180" t="s">
        <v>42</v>
      </c>
      <c r="O63" s="200"/>
      <c r="P63" s="180" t="s">
        <v>18840</v>
      </c>
      <c r="Q63" s="180" t="s">
        <v>18841</v>
      </c>
      <c r="R63" s="200"/>
      <c r="S63" s="202">
        <v>14.468358993616221</v>
      </c>
    </row>
    <row r="64" spans="1:19" x14ac:dyDescent="0.2">
      <c r="A64" s="268" t="s">
        <v>18842</v>
      </c>
      <c r="B64" s="268" t="s">
        <v>18739</v>
      </c>
      <c r="C64" s="268" t="s">
        <v>18740</v>
      </c>
      <c r="D64" s="269">
        <v>2789</v>
      </c>
      <c r="E64" s="262" t="s">
        <v>18586</v>
      </c>
      <c r="F64" s="180" t="s">
        <v>1749</v>
      </c>
      <c r="G64" s="181">
        <v>27</v>
      </c>
      <c r="H64" s="181" t="str">
        <f t="shared" si="1"/>
        <v>kon-27</v>
      </c>
      <c r="I64" s="182" t="s">
        <v>18928</v>
      </c>
      <c r="J64" s="182" t="s">
        <v>1749</v>
      </c>
      <c r="K64" s="180" t="s">
        <v>1749</v>
      </c>
      <c r="L64" s="180" t="s">
        <v>1723</v>
      </c>
      <c r="M64" s="183">
        <v>5542.97</v>
      </c>
      <c r="N64" s="180" t="s">
        <v>42</v>
      </c>
      <c r="O64" s="180" t="s">
        <v>2512</v>
      </c>
      <c r="P64" s="180" t="s">
        <v>18843</v>
      </c>
      <c r="Q64" s="180" t="s">
        <v>18844</v>
      </c>
      <c r="R64" s="200"/>
      <c r="S64" s="202">
        <v>1.9874399426317677</v>
      </c>
    </row>
    <row r="65" spans="1:19" x14ac:dyDescent="0.2">
      <c r="A65" s="268" t="s">
        <v>18845</v>
      </c>
      <c r="B65" s="268" t="s">
        <v>18739</v>
      </c>
      <c r="C65" s="268" t="s">
        <v>18740</v>
      </c>
      <c r="D65" s="269">
        <v>4402</v>
      </c>
      <c r="E65" s="262" t="s">
        <v>18586</v>
      </c>
      <c r="F65" s="180" t="s">
        <v>1749</v>
      </c>
      <c r="G65" s="181">
        <v>2</v>
      </c>
      <c r="H65" s="181" t="str">
        <f t="shared" si="1"/>
        <v>kon-2</v>
      </c>
      <c r="I65" s="182" t="s">
        <v>18928</v>
      </c>
      <c r="J65" s="182" t="s">
        <v>1749</v>
      </c>
      <c r="K65" s="180" t="s">
        <v>1749</v>
      </c>
      <c r="L65" s="180" t="s">
        <v>1894</v>
      </c>
      <c r="M65" s="183">
        <v>18057.54</v>
      </c>
      <c r="N65" s="180" t="s">
        <v>42</v>
      </c>
      <c r="O65" s="180" t="s">
        <v>18846</v>
      </c>
      <c r="P65" s="180" t="s">
        <v>18845</v>
      </c>
      <c r="Q65" s="180" t="s">
        <v>18847</v>
      </c>
      <c r="R65" s="200"/>
      <c r="S65" s="202">
        <v>4.1021217628350755</v>
      </c>
    </row>
    <row r="66" spans="1:19" x14ac:dyDescent="0.2">
      <c r="A66" s="256" t="s">
        <v>18848</v>
      </c>
      <c r="B66" s="256" t="s">
        <v>10</v>
      </c>
      <c r="C66" s="256" t="s">
        <v>18689</v>
      </c>
      <c r="D66" s="200">
        <v>4994</v>
      </c>
      <c r="E66" s="267" t="s">
        <v>18849</v>
      </c>
      <c r="F66" s="200" t="s">
        <v>2733</v>
      </c>
      <c r="G66" s="181">
        <v>463</v>
      </c>
      <c r="H66" s="181" t="str">
        <f t="shared" ref="H66:H81" si="2">F66&amp;"-"&amp;G66</f>
        <v>sb50-463</v>
      </c>
      <c r="I66" s="182" t="s">
        <v>18594</v>
      </c>
      <c r="J66" s="182" t="s">
        <v>1749</v>
      </c>
      <c r="K66" s="180" t="s">
        <v>1749</v>
      </c>
      <c r="L66" s="180" t="s">
        <v>1894</v>
      </c>
      <c r="M66" s="183">
        <v>1831.41</v>
      </c>
      <c r="N66" s="180" t="s">
        <v>42</v>
      </c>
      <c r="O66" s="200"/>
      <c r="P66" s="180" t="s">
        <v>18765</v>
      </c>
      <c r="Q66" s="180" t="s">
        <v>10</v>
      </c>
      <c r="R66" s="180" t="s">
        <v>18850</v>
      </c>
      <c r="S66" s="202">
        <v>0.36672206647977573</v>
      </c>
    </row>
    <row r="67" spans="1:19" x14ac:dyDescent="0.2">
      <c r="A67" s="200" t="s">
        <v>18851</v>
      </c>
      <c r="B67" s="200" t="s">
        <v>18851</v>
      </c>
      <c r="C67" s="200" t="s">
        <v>18851</v>
      </c>
      <c r="D67" s="200">
        <v>5103</v>
      </c>
      <c r="E67" s="200" t="s">
        <v>18852</v>
      </c>
      <c r="F67" s="180" t="s">
        <v>1749</v>
      </c>
      <c r="G67" s="181">
        <v>32</v>
      </c>
      <c r="H67" s="181" t="str">
        <f t="shared" si="2"/>
        <v>kon-32</v>
      </c>
      <c r="I67" s="182" t="s">
        <v>18928</v>
      </c>
      <c r="J67" s="182" t="s">
        <v>1749</v>
      </c>
      <c r="K67" s="180" t="s">
        <v>1749</v>
      </c>
      <c r="L67" s="180" t="s">
        <v>1894</v>
      </c>
      <c r="M67" s="183">
        <v>11161.32</v>
      </c>
      <c r="N67" s="180" t="s">
        <v>42</v>
      </c>
      <c r="O67" s="200"/>
      <c r="P67" s="180" t="s">
        <v>18853</v>
      </c>
      <c r="Q67" s="180" t="s">
        <v>18851</v>
      </c>
      <c r="R67" s="200"/>
      <c r="S67" s="202">
        <v>2.1872075249853027</v>
      </c>
    </row>
    <row r="68" spans="1:19" x14ac:dyDescent="0.2">
      <c r="A68" s="180" t="s">
        <v>18854</v>
      </c>
      <c r="B68" s="200"/>
      <c r="C68" s="200"/>
      <c r="D68" s="200">
        <v>7222</v>
      </c>
      <c r="E68" s="200" t="s">
        <v>18855</v>
      </c>
      <c r="F68" s="180" t="s">
        <v>95</v>
      </c>
      <c r="G68" s="181">
        <v>20216</v>
      </c>
      <c r="H68" s="181" t="str">
        <f t="shared" si="2"/>
        <v>sb31-20216</v>
      </c>
      <c r="I68" s="182" t="s">
        <v>18928</v>
      </c>
      <c r="J68" s="182" t="s">
        <v>183</v>
      </c>
      <c r="K68" s="180" t="s">
        <v>35</v>
      </c>
      <c r="L68" s="180" t="s">
        <v>18856</v>
      </c>
      <c r="M68" s="183">
        <v>6475.26</v>
      </c>
      <c r="N68" s="180" t="s">
        <v>42</v>
      </c>
      <c r="O68" s="200"/>
      <c r="P68" s="180" t="s">
        <v>18854</v>
      </c>
      <c r="Q68" s="180" t="s">
        <v>18857</v>
      </c>
      <c r="R68" s="200"/>
      <c r="S68" s="202">
        <v>0.89660204929382448</v>
      </c>
    </row>
    <row r="69" spans="1:19" x14ac:dyDescent="0.2">
      <c r="A69" s="200" t="s">
        <v>2536</v>
      </c>
      <c r="B69" s="271" t="s">
        <v>2535</v>
      </c>
      <c r="C69" s="271" t="s">
        <v>2536</v>
      </c>
      <c r="D69" s="200">
        <v>7513</v>
      </c>
      <c r="E69" s="200" t="s">
        <v>18858</v>
      </c>
      <c r="F69" s="200" t="s">
        <v>391</v>
      </c>
      <c r="G69" s="181">
        <v>419</v>
      </c>
      <c r="H69" s="181" t="str">
        <f t="shared" si="2"/>
        <v>sb40-419</v>
      </c>
      <c r="I69" s="182" t="s">
        <v>108</v>
      </c>
      <c r="J69" s="182" t="s">
        <v>1749</v>
      </c>
      <c r="K69" s="180" t="s">
        <v>1749</v>
      </c>
      <c r="L69" s="180" t="s">
        <v>1137</v>
      </c>
      <c r="M69" s="183">
        <v>13880.16</v>
      </c>
      <c r="N69" s="180" t="s">
        <v>42</v>
      </c>
      <c r="O69" s="200"/>
      <c r="P69" s="180" t="s">
        <v>18859</v>
      </c>
      <c r="Q69" s="180" t="s">
        <v>18860</v>
      </c>
      <c r="R69" s="200"/>
      <c r="S69" s="202">
        <v>1.8474856914681219</v>
      </c>
    </row>
    <row r="70" spans="1:19" x14ac:dyDescent="0.2">
      <c r="A70" s="200" t="s">
        <v>18861</v>
      </c>
      <c r="B70" s="200"/>
      <c r="C70" s="200"/>
      <c r="D70" s="272">
        <v>8968</v>
      </c>
      <c r="E70" s="263" t="s">
        <v>18862</v>
      </c>
      <c r="F70" s="180" t="s">
        <v>1749</v>
      </c>
      <c r="G70" s="181">
        <v>33</v>
      </c>
      <c r="H70" s="181" t="str">
        <f t="shared" si="2"/>
        <v>kon-33</v>
      </c>
      <c r="I70" s="182" t="s">
        <v>18928</v>
      </c>
      <c r="J70" s="182" t="s">
        <v>183</v>
      </c>
      <c r="K70" s="180" t="s">
        <v>35</v>
      </c>
      <c r="L70" s="180" t="s">
        <v>1894</v>
      </c>
      <c r="M70" s="183">
        <v>939.16</v>
      </c>
      <c r="N70" s="180" t="s">
        <v>42</v>
      </c>
      <c r="O70" s="200"/>
      <c r="P70" s="180" t="s">
        <v>18863</v>
      </c>
      <c r="Q70" s="180" t="s">
        <v>18864</v>
      </c>
      <c r="R70" s="200"/>
      <c r="S70" s="202">
        <v>0.10472346119536129</v>
      </c>
    </row>
    <row r="71" spans="1:19" x14ac:dyDescent="0.2">
      <c r="A71" s="200" t="s">
        <v>18865</v>
      </c>
      <c r="B71" s="200" t="s">
        <v>18866</v>
      </c>
      <c r="C71" s="200"/>
      <c r="D71" s="200">
        <v>11174</v>
      </c>
      <c r="E71" s="200" t="s">
        <v>18867</v>
      </c>
      <c r="F71" s="180" t="s">
        <v>95</v>
      </c>
      <c r="G71" s="181">
        <v>567</v>
      </c>
      <c r="H71" s="181" t="str">
        <f t="shared" si="2"/>
        <v>sb31-567</v>
      </c>
      <c r="I71" s="182" t="s">
        <v>18928</v>
      </c>
      <c r="J71" s="182" t="s">
        <v>183</v>
      </c>
      <c r="K71" s="180" t="s">
        <v>35</v>
      </c>
      <c r="L71" s="180" t="s">
        <v>1894</v>
      </c>
      <c r="M71" s="183">
        <v>10032.51</v>
      </c>
      <c r="N71" s="180" t="s">
        <v>42</v>
      </c>
      <c r="O71" s="180" t="s">
        <v>18868</v>
      </c>
      <c r="P71" s="180" t="s">
        <v>18866</v>
      </c>
      <c r="Q71" s="180" t="s">
        <v>18866</v>
      </c>
      <c r="R71" s="200"/>
      <c r="S71" s="202">
        <v>0.89784410238052625</v>
      </c>
    </row>
    <row r="72" spans="1:19" x14ac:dyDescent="0.2">
      <c r="A72" s="273" t="s">
        <v>18869</v>
      </c>
      <c r="B72" s="273" t="s">
        <v>18870</v>
      </c>
      <c r="C72" s="273" t="s">
        <v>18871</v>
      </c>
      <c r="D72" s="273">
        <v>16385</v>
      </c>
      <c r="E72" s="273" t="s">
        <v>18872</v>
      </c>
      <c r="F72" s="180" t="s">
        <v>198</v>
      </c>
      <c r="G72" s="181">
        <v>3062</v>
      </c>
      <c r="H72" s="181" t="str">
        <f t="shared" si="2"/>
        <v>80-3062</v>
      </c>
      <c r="I72" s="182" t="s">
        <v>18928</v>
      </c>
      <c r="J72" s="182" t="s">
        <v>6</v>
      </c>
      <c r="K72" s="180" t="s">
        <v>198</v>
      </c>
      <c r="L72" s="180" t="s">
        <v>1894</v>
      </c>
      <c r="M72" s="183">
        <v>10366.42</v>
      </c>
      <c r="N72" s="180" t="s">
        <v>42</v>
      </c>
      <c r="O72" s="200"/>
      <c r="P72" s="180" t="s">
        <v>18869</v>
      </c>
      <c r="Q72" s="180" t="s">
        <v>772</v>
      </c>
      <c r="R72" s="180" t="s">
        <v>18873</v>
      </c>
      <c r="S72" s="202">
        <v>0.63267744888617639</v>
      </c>
    </row>
    <row r="73" spans="1:19" x14ac:dyDescent="0.2">
      <c r="A73" s="268" t="s">
        <v>18874</v>
      </c>
      <c r="B73" s="268" t="s">
        <v>18739</v>
      </c>
      <c r="C73" s="268" t="s">
        <v>18740</v>
      </c>
      <c r="D73" s="269">
        <v>18830</v>
      </c>
      <c r="E73" s="262" t="s">
        <v>18586</v>
      </c>
      <c r="F73" s="180" t="s">
        <v>1749</v>
      </c>
      <c r="G73" s="181">
        <v>29</v>
      </c>
      <c r="H73" s="181" t="str">
        <f t="shared" si="2"/>
        <v>kon-29</v>
      </c>
      <c r="I73" s="182" t="s">
        <v>18930</v>
      </c>
      <c r="J73" s="182" t="s">
        <v>183</v>
      </c>
      <c r="K73" s="180" t="s">
        <v>182</v>
      </c>
      <c r="L73" s="180" t="s">
        <v>1894</v>
      </c>
      <c r="M73" s="183">
        <v>29158.57</v>
      </c>
      <c r="N73" s="180" t="s">
        <v>42</v>
      </c>
      <c r="O73" s="200"/>
      <c r="P73" s="180" t="s">
        <v>18875</v>
      </c>
      <c r="Q73" s="180" t="s">
        <v>18813</v>
      </c>
      <c r="R73" s="200"/>
      <c r="S73" s="202">
        <v>1.5485167286245354</v>
      </c>
    </row>
    <row r="74" spans="1:19" x14ac:dyDescent="0.2">
      <c r="A74" s="180" t="s">
        <v>18876</v>
      </c>
      <c r="B74" s="200"/>
      <c r="C74" s="200"/>
      <c r="D74" s="256" t="s">
        <v>18877</v>
      </c>
      <c r="E74" s="256" t="s">
        <v>18878</v>
      </c>
      <c r="F74" s="200" t="s">
        <v>1749</v>
      </c>
      <c r="G74" s="181">
        <v>24</v>
      </c>
      <c r="H74" s="181" t="str">
        <f t="shared" si="2"/>
        <v>kon-24</v>
      </c>
      <c r="I74" s="182" t="s">
        <v>18594</v>
      </c>
      <c r="J74" s="182" t="s">
        <v>18879</v>
      </c>
      <c r="K74" s="180" t="s">
        <v>837</v>
      </c>
      <c r="L74" s="180" t="s">
        <v>18880</v>
      </c>
      <c r="M74" s="183">
        <v>92724</v>
      </c>
      <c r="N74" s="180" t="s">
        <v>42</v>
      </c>
      <c r="O74" s="200"/>
      <c r="P74" s="180" t="s">
        <v>18876</v>
      </c>
      <c r="Q74" s="180" t="s">
        <v>18881</v>
      </c>
      <c r="R74" s="200"/>
      <c r="S74" s="202">
        <v>4.3079353280059465</v>
      </c>
    </row>
    <row r="75" spans="1:19" x14ac:dyDescent="0.2">
      <c r="A75" s="180" t="s">
        <v>18882</v>
      </c>
      <c r="B75" s="200"/>
      <c r="C75" s="200"/>
      <c r="D75" s="200">
        <v>22258</v>
      </c>
      <c r="E75" s="200" t="s">
        <v>18883</v>
      </c>
      <c r="F75" s="180" t="s">
        <v>436</v>
      </c>
      <c r="G75" s="181">
        <v>8567</v>
      </c>
      <c r="H75" s="181" t="str">
        <f t="shared" si="2"/>
        <v>91-8567</v>
      </c>
      <c r="I75" s="182" t="s">
        <v>18928</v>
      </c>
      <c r="J75" s="182" t="s">
        <v>435</v>
      </c>
      <c r="K75" s="180" t="s">
        <v>435</v>
      </c>
      <c r="L75" s="180" t="s">
        <v>18884</v>
      </c>
      <c r="M75" s="183">
        <v>49182.07</v>
      </c>
      <c r="N75" s="180" t="s">
        <v>42</v>
      </c>
      <c r="O75" s="200"/>
      <c r="P75" s="180" t="s">
        <v>18882</v>
      </c>
      <c r="Q75" s="180" t="s">
        <v>18885</v>
      </c>
      <c r="R75" s="200"/>
      <c r="S75" s="202">
        <v>2.2096356366250336</v>
      </c>
    </row>
    <row r="76" spans="1:19" x14ac:dyDescent="0.2">
      <c r="A76" s="180" t="s">
        <v>18886</v>
      </c>
      <c r="B76" s="266" t="s">
        <v>1909</v>
      </c>
      <c r="C76" s="266" t="s">
        <v>1908</v>
      </c>
      <c r="D76" s="200">
        <v>27370</v>
      </c>
      <c r="E76" s="200" t="s">
        <v>18887</v>
      </c>
      <c r="F76" s="180" t="s">
        <v>1081</v>
      </c>
      <c r="G76" s="181">
        <v>3224</v>
      </c>
      <c r="H76" s="181" t="str">
        <f t="shared" si="2"/>
        <v>88-3224</v>
      </c>
      <c r="I76" s="182" t="s">
        <v>18928</v>
      </c>
      <c r="J76" s="182" t="s">
        <v>6</v>
      </c>
      <c r="K76" s="180" t="s">
        <v>1081</v>
      </c>
      <c r="L76" s="180" t="s">
        <v>1894</v>
      </c>
      <c r="M76" s="183">
        <v>17665.55</v>
      </c>
      <c r="N76" s="180" t="s">
        <v>42</v>
      </c>
      <c r="O76" s="180" t="s">
        <v>10780</v>
      </c>
      <c r="P76" s="180" t="s">
        <v>18886</v>
      </c>
      <c r="Q76" s="180" t="s">
        <v>1909</v>
      </c>
      <c r="R76" s="200"/>
      <c r="S76" s="202">
        <v>0.64543478260869558</v>
      </c>
    </row>
    <row r="77" spans="1:19" x14ac:dyDescent="0.2">
      <c r="A77" s="266" t="s">
        <v>18888</v>
      </c>
      <c r="B77" s="266" t="s">
        <v>18889</v>
      </c>
      <c r="C77" s="266" t="s">
        <v>18890</v>
      </c>
      <c r="D77" s="266" t="s">
        <v>18891</v>
      </c>
      <c r="E77" s="266" t="s">
        <v>18586</v>
      </c>
      <c r="F77" s="200" t="s">
        <v>10752</v>
      </c>
      <c r="G77" s="181">
        <v>428</v>
      </c>
      <c r="H77" s="181" t="str">
        <f t="shared" si="2"/>
        <v>kzb-428</v>
      </c>
      <c r="I77" s="182" t="s">
        <v>18594</v>
      </c>
      <c r="J77" s="182" t="s">
        <v>18892</v>
      </c>
      <c r="K77" s="180" t="s">
        <v>590</v>
      </c>
      <c r="L77" s="180" t="s">
        <v>18893</v>
      </c>
      <c r="M77" s="183">
        <v>79705.279999999999</v>
      </c>
      <c r="N77" s="180" t="s">
        <v>42</v>
      </c>
      <c r="O77" s="180" t="s">
        <v>18894</v>
      </c>
      <c r="P77" s="180" t="s">
        <v>18895</v>
      </c>
      <c r="Q77" s="180" t="s">
        <v>18896</v>
      </c>
      <c r="R77" s="200"/>
      <c r="S77" s="202">
        <v>2.3092939301752859</v>
      </c>
    </row>
    <row r="78" spans="1:19" x14ac:dyDescent="0.2">
      <c r="A78" s="256" t="s">
        <v>18897</v>
      </c>
      <c r="B78" s="256" t="s">
        <v>18736</v>
      </c>
      <c r="C78" s="256" t="s">
        <v>2593</v>
      </c>
      <c r="D78" s="256" t="s">
        <v>18898</v>
      </c>
      <c r="E78" s="262" t="s">
        <v>18586</v>
      </c>
      <c r="F78" s="180" t="s">
        <v>436</v>
      </c>
      <c r="G78" s="181">
        <v>25361</v>
      </c>
      <c r="H78" s="181" t="str">
        <f t="shared" si="2"/>
        <v>91-25361</v>
      </c>
      <c r="I78" s="182" t="s">
        <v>18928</v>
      </c>
      <c r="J78" s="182" t="s">
        <v>435</v>
      </c>
      <c r="K78" s="180" t="s">
        <v>435</v>
      </c>
      <c r="L78" s="180" t="s">
        <v>18899</v>
      </c>
      <c r="M78" s="183">
        <v>34068.51</v>
      </c>
      <c r="N78" s="180" t="s">
        <v>42</v>
      </c>
      <c r="O78" s="200"/>
      <c r="P78" s="180" t="s">
        <v>18900</v>
      </c>
      <c r="Q78" s="180" t="s">
        <v>18901</v>
      </c>
      <c r="R78" s="200"/>
      <c r="S78" s="202">
        <v>0.78975636329917942</v>
      </c>
    </row>
    <row r="79" spans="1:19" x14ac:dyDescent="0.2">
      <c r="A79" s="180" t="s">
        <v>18902</v>
      </c>
      <c r="B79" s="200"/>
      <c r="C79" s="274" t="s">
        <v>18903</v>
      </c>
      <c r="D79" s="200">
        <v>50931</v>
      </c>
      <c r="E79" s="200" t="s">
        <v>18747</v>
      </c>
      <c r="F79" s="180" t="s">
        <v>2815</v>
      </c>
      <c r="G79" s="181">
        <v>2</v>
      </c>
      <c r="H79" s="181" t="str">
        <f t="shared" si="2"/>
        <v>sbzb-2</v>
      </c>
      <c r="I79" s="182" t="s">
        <v>18929</v>
      </c>
      <c r="J79" s="182" t="s">
        <v>6</v>
      </c>
      <c r="K79" s="180" t="s">
        <v>1081</v>
      </c>
      <c r="L79" s="180" t="s">
        <v>1137</v>
      </c>
      <c r="M79" s="183">
        <v>17540.79</v>
      </c>
      <c r="N79" s="180" t="s">
        <v>42</v>
      </c>
      <c r="O79" s="200"/>
      <c r="P79" s="180" t="s">
        <v>18902</v>
      </c>
      <c r="Q79" s="180" t="s">
        <v>18904</v>
      </c>
      <c r="R79" s="200"/>
      <c r="S79" s="202">
        <v>0.34440301584496674</v>
      </c>
    </row>
    <row r="80" spans="1:19" x14ac:dyDescent="0.2">
      <c r="A80" s="263" t="s">
        <v>18905</v>
      </c>
      <c r="B80" s="200"/>
      <c r="C80" s="263" t="s">
        <v>18905</v>
      </c>
      <c r="D80" s="200">
        <v>88891</v>
      </c>
      <c r="E80" s="200" t="s">
        <v>18906</v>
      </c>
      <c r="F80" s="200" t="s">
        <v>1749</v>
      </c>
      <c r="G80" s="181">
        <v>26</v>
      </c>
      <c r="H80" s="181" t="str">
        <f t="shared" si="2"/>
        <v>kon-26</v>
      </c>
      <c r="I80" s="182" t="s">
        <v>18594</v>
      </c>
      <c r="J80" s="182" t="s">
        <v>1749</v>
      </c>
      <c r="K80" s="180" t="s">
        <v>1749</v>
      </c>
      <c r="L80" s="180" t="s">
        <v>1894</v>
      </c>
      <c r="M80" s="183">
        <v>32240.67</v>
      </c>
      <c r="N80" s="180" t="s">
        <v>42</v>
      </c>
      <c r="O80" s="200"/>
      <c r="P80" s="180" t="s">
        <v>18907</v>
      </c>
      <c r="Q80" s="180" t="s">
        <v>18908</v>
      </c>
      <c r="R80" s="200"/>
      <c r="S80" s="202">
        <v>0.3626989234005692</v>
      </c>
    </row>
    <row r="81" spans="1:19" x14ac:dyDescent="0.2">
      <c r="A81" s="180" t="s">
        <v>18909</v>
      </c>
      <c r="B81" s="200" t="s">
        <v>1127</v>
      </c>
      <c r="C81" s="200"/>
      <c r="D81" s="200">
        <v>178781</v>
      </c>
      <c r="E81" s="200" t="s">
        <v>18616</v>
      </c>
      <c r="F81" s="180" t="s">
        <v>18910</v>
      </c>
      <c r="G81" s="181">
        <v>1643</v>
      </c>
      <c r="H81" s="181" t="str">
        <f t="shared" si="2"/>
        <v>sb88-1643</v>
      </c>
      <c r="I81" s="182" t="s">
        <v>18928</v>
      </c>
      <c r="J81" s="182" t="s">
        <v>183</v>
      </c>
      <c r="K81" s="180" t="s">
        <v>1081</v>
      </c>
      <c r="L81" s="180" t="s">
        <v>1894</v>
      </c>
      <c r="M81" s="183">
        <v>11992.82</v>
      </c>
      <c r="N81" s="180" t="s">
        <v>42</v>
      </c>
      <c r="O81" s="200"/>
      <c r="P81" s="180" t="s">
        <v>18909</v>
      </c>
      <c r="Q81" s="180" t="s">
        <v>1127</v>
      </c>
      <c r="R81" s="200"/>
      <c r="S81" s="202">
        <v>6.7081065661339853E-2</v>
      </c>
    </row>
    <row r="82" spans="1:19" x14ac:dyDescent="0.2">
      <c r="F82" s="6"/>
      <c r="G82" s="7"/>
      <c r="H82" s="7"/>
      <c r="I82" s="8"/>
      <c r="J82" s="8"/>
      <c r="K82" s="6"/>
      <c r="L82" s="6"/>
      <c r="M82" s="2"/>
      <c r="N82" s="6"/>
      <c r="P82" s="6"/>
      <c r="Q82" s="6"/>
    </row>
    <row r="83" spans="1:19" x14ac:dyDescent="0.2">
      <c r="F83" s="6"/>
      <c r="G83" s="7"/>
      <c r="H83" s="7"/>
      <c r="I83" s="8"/>
      <c r="J83" s="8"/>
      <c r="K83" s="6"/>
      <c r="L83" s="6"/>
      <c r="M83" s="2"/>
      <c r="N83" s="6"/>
      <c r="P83" s="6"/>
      <c r="Q83" s="6"/>
    </row>
    <row r="84" spans="1:19" x14ac:dyDescent="0.2">
      <c r="F84" s="6"/>
      <c r="G84" s="7"/>
      <c r="H84" s="7"/>
      <c r="I84" s="8"/>
      <c r="J84" s="8"/>
      <c r="K84" s="6"/>
      <c r="L84" s="6"/>
      <c r="M84" s="2"/>
      <c r="N84" s="6"/>
      <c r="P84" s="6"/>
      <c r="Q84" s="6"/>
      <c r="R84" s="6"/>
    </row>
    <row r="85" spans="1:19" x14ac:dyDescent="0.2">
      <c r="F85" s="6"/>
      <c r="G85" s="7"/>
      <c r="H85" s="7"/>
      <c r="I85" s="8"/>
      <c r="J85" s="8"/>
      <c r="K85" s="6"/>
      <c r="L85" s="6"/>
      <c r="M85" s="2"/>
      <c r="N85" s="6"/>
      <c r="P85" s="6"/>
      <c r="Q85" s="6"/>
    </row>
    <row r="86" spans="1:19" x14ac:dyDescent="0.2">
      <c r="F86" s="6"/>
      <c r="G86" s="7"/>
      <c r="H86" s="7"/>
      <c r="I86" s="8"/>
      <c r="J86" s="8"/>
      <c r="K86" s="6"/>
      <c r="L86" s="6"/>
      <c r="M86" s="2"/>
      <c r="N86" s="6"/>
      <c r="O86" s="6"/>
      <c r="P86" s="6"/>
      <c r="Q86" s="6"/>
    </row>
    <row r="87" spans="1:19" x14ac:dyDescent="0.2">
      <c r="F87" s="6"/>
      <c r="G87" s="7"/>
      <c r="H87" s="7"/>
      <c r="I87" s="8"/>
      <c r="J87" s="8"/>
      <c r="K87" s="6"/>
      <c r="L87" s="6"/>
      <c r="M87" s="2"/>
      <c r="N87" s="6"/>
      <c r="O87" s="6"/>
      <c r="P87" s="6"/>
      <c r="Q87" s="6"/>
    </row>
    <row r="88" spans="1:19" x14ac:dyDescent="0.2">
      <c r="F88" s="6"/>
      <c r="G88" s="7"/>
      <c r="H88" s="7"/>
      <c r="I88" s="8"/>
      <c r="J88" s="8"/>
      <c r="K88" s="6"/>
      <c r="L88" s="6"/>
      <c r="M88" s="2"/>
      <c r="N88" s="6"/>
      <c r="P88" s="6"/>
    </row>
    <row r="89" spans="1:19" x14ac:dyDescent="0.2">
      <c r="F89" s="6"/>
      <c r="G89" s="7"/>
      <c r="H89" s="7"/>
      <c r="I89" s="8"/>
      <c r="J89" s="8"/>
      <c r="K89" s="6"/>
      <c r="L89" s="6"/>
      <c r="M89" s="2"/>
      <c r="N89" s="6"/>
      <c r="P89" s="6"/>
      <c r="Q89" s="6"/>
    </row>
    <row r="90" spans="1:19" x14ac:dyDescent="0.2">
      <c r="F90" s="6"/>
      <c r="G90" s="7"/>
      <c r="H90" s="7"/>
      <c r="I90" s="7"/>
      <c r="J90" s="8"/>
      <c r="K90" s="6"/>
      <c r="L90" s="6"/>
      <c r="M90" s="2"/>
      <c r="N90" s="6"/>
      <c r="P90" s="6"/>
      <c r="Q90" s="6"/>
      <c r="R90" s="6"/>
    </row>
    <row r="91" spans="1:19" x14ac:dyDescent="0.2">
      <c r="F91" s="6"/>
      <c r="G91" s="7"/>
      <c r="H91" s="7"/>
      <c r="I91" s="8"/>
      <c r="J91" s="8"/>
      <c r="K91" s="6"/>
      <c r="L91" s="6"/>
      <c r="M91" s="2"/>
      <c r="N91" s="6"/>
      <c r="O91" s="6"/>
      <c r="P91" s="6"/>
      <c r="Q91" s="6"/>
    </row>
    <row r="92" spans="1:19" x14ac:dyDescent="0.2">
      <c r="F92" s="6"/>
      <c r="G92" s="7"/>
      <c r="H92" s="7"/>
      <c r="I92" s="8"/>
      <c r="J92" s="8"/>
      <c r="K92" s="6"/>
      <c r="L92" s="6"/>
      <c r="M92" s="2"/>
      <c r="N92" s="6"/>
      <c r="O92" s="6"/>
      <c r="P92" s="6"/>
      <c r="Q92" s="6"/>
    </row>
    <row r="93" spans="1:19" x14ac:dyDescent="0.2">
      <c r="G93" s="7"/>
      <c r="H93" s="7"/>
      <c r="J93" s="8"/>
      <c r="K93" s="6"/>
      <c r="L93" s="6"/>
      <c r="M93" s="2"/>
      <c r="N93" s="6"/>
      <c r="P93" s="6"/>
      <c r="Q93" s="6"/>
    </row>
    <row r="94" spans="1:19" x14ac:dyDescent="0.2">
      <c r="G94" s="7"/>
      <c r="H94" s="7"/>
      <c r="J94" s="8"/>
      <c r="K94" s="6"/>
      <c r="L94" s="6"/>
      <c r="M94" s="2"/>
      <c r="N94" s="6"/>
      <c r="P94" s="6"/>
      <c r="Q94" s="6"/>
    </row>
    <row r="95" spans="1:19" x14ac:dyDescent="0.2">
      <c r="G95" s="7"/>
      <c r="H95" s="7"/>
      <c r="J95" s="8"/>
      <c r="K95" s="6"/>
      <c r="L95" s="6"/>
      <c r="M95" s="2"/>
      <c r="N95" s="6"/>
      <c r="P95" s="6"/>
      <c r="Q95" s="6"/>
    </row>
    <row r="96" spans="1:19" x14ac:dyDescent="0.2">
      <c r="F96" s="6"/>
      <c r="G96" s="7"/>
      <c r="H96" s="7"/>
      <c r="I96" s="8"/>
      <c r="J96" s="8"/>
      <c r="K96" s="6"/>
      <c r="L96" s="6"/>
      <c r="M96" s="2"/>
      <c r="N96" s="6"/>
      <c r="P96" s="6"/>
      <c r="Q96" s="6"/>
    </row>
    <row r="97" spans="6:18" x14ac:dyDescent="0.2">
      <c r="F97" s="6"/>
      <c r="G97" s="7"/>
      <c r="H97" s="7"/>
      <c r="I97" s="8"/>
      <c r="J97" s="8"/>
      <c r="K97" s="6"/>
      <c r="L97" s="6"/>
      <c r="M97" s="2"/>
      <c r="N97" s="6"/>
      <c r="P97" s="6"/>
      <c r="Q97" s="6"/>
    </row>
    <row r="98" spans="6:18" x14ac:dyDescent="0.2">
      <c r="F98" s="6"/>
      <c r="G98" s="7"/>
      <c r="H98" s="7"/>
      <c r="I98" s="8"/>
      <c r="J98" s="8"/>
      <c r="K98" s="6"/>
      <c r="L98" s="6"/>
      <c r="M98" s="2"/>
      <c r="N98" s="6"/>
      <c r="P98" s="6"/>
      <c r="Q98" s="6"/>
    </row>
    <row r="99" spans="6:18" x14ac:dyDescent="0.2">
      <c r="F99" s="6"/>
      <c r="G99" s="7"/>
      <c r="H99" s="7"/>
      <c r="I99" s="8"/>
      <c r="J99" s="8"/>
      <c r="K99" s="6"/>
      <c r="L99" s="6"/>
      <c r="M99" s="2"/>
      <c r="N99" s="6"/>
      <c r="O99" s="6"/>
      <c r="P99" s="6"/>
      <c r="Q99" s="6"/>
    </row>
    <row r="100" spans="6:18" x14ac:dyDescent="0.2">
      <c r="F100" s="6"/>
      <c r="G100" s="7"/>
      <c r="H100" s="7"/>
      <c r="I100" s="8"/>
      <c r="J100" s="8"/>
      <c r="K100" s="6"/>
      <c r="L100" s="6"/>
      <c r="M100" s="2"/>
      <c r="N100" s="6"/>
      <c r="O100" s="6"/>
      <c r="P100" s="6"/>
      <c r="Q100" s="6"/>
      <c r="R100" s="6"/>
    </row>
    <row r="101" spans="6:18" x14ac:dyDescent="0.2">
      <c r="F101" s="6"/>
      <c r="G101" s="7"/>
      <c r="H101" s="7"/>
      <c r="I101" s="8"/>
      <c r="J101" s="8"/>
      <c r="K101" s="6"/>
      <c r="L101" s="6"/>
      <c r="M101" s="2"/>
      <c r="N101" s="6"/>
      <c r="P101" s="6"/>
      <c r="Q101" s="6"/>
    </row>
    <row r="102" spans="6:18" x14ac:dyDescent="0.2">
      <c r="F102" s="6"/>
      <c r="G102" s="7"/>
      <c r="H102" s="7"/>
      <c r="I102" s="8"/>
      <c r="J102" s="8"/>
      <c r="K102" s="6"/>
      <c r="L102" s="6"/>
      <c r="M102" s="2"/>
      <c r="N102" s="6"/>
      <c r="P102" s="6"/>
      <c r="Q102" s="6"/>
    </row>
    <row r="103" spans="6:18" x14ac:dyDescent="0.2">
      <c r="F103" s="6"/>
      <c r="G103" s="7"/>
      <c r="H103" s="7"/>
      <c r="I103" s="8"/>
      <c r="J103" s="8"/>
      <c r="K103" s="6"/>
      <c r="L103" s="6"/>
      <c r="M103" s="2"/>
      <c r="N103" s="6"/>
      <c r="P103" s="6"/>
      <c r="Q103" s="6"/>
    </row>
    <row r="104" spans="6:18" x14ac:dyDescent="0.2">
      <c r="F104" s="6"/>
      <c r="G104" s="7"/>
      <c r="H104" s="7"/>
      <c r="I104" s="8"/>
      <c r="J104" s="8"/>
      <c r="K104" s="6"/>
      <c r="L104" s="6"/>
      <c r="M104" s="2"/>
      <c r="N104" s="6"/>
      <c r="O104" s="6"/>
      <c r="P104" s="6"/>
      <c r="Q104" s="6"/>
    </row>
    <row r="105" spans="6:18" x14ac:dyDescent="0.2">
      <c r="G105" s="7"/>
      <c r="H105" s="7"/>
      <c r="J105" s="8"/>
      <c r="K105" s="6"/>
      <c r="L105" s="6"/>
      <c r="M105" s="2"/>
      <c r="N105" s="6"/>
      <c r="O105" s="6"/>
      <c r="P105" s="6"/>
      <c r="Q105" s="6"/>
    </row>
    <row r="106" spans="6:18" x14ac:dyDescent="0.2">
      <c r="F106" s="6"/>
      <c r="G106" s="7"/>
      <c r="H106" s="7"/>
      <c r="I106" s="8"/>
      <c r="J106" s="8"/>
      <c r="K106" s="6"/>
      <c r="L106" s="6"/>
      <c r="M106" s="2"/>
      <c r="N106" s="6"/>
      <c r="O106" s="6"/>
      <c r="P106" s="6"/>
      <c r="Q106" s="6"/>
    </row>
    <row r="107" spans="6:18" x14ac:dyDescent="0.2">
      <c r="F107" s="6"/>
      <c r="G107" s="7"/>
      <c r="H107" s="7"/>
      <c r="I107" s="8"/>
      <c r="J107" s="8"/>
      <c r="K107" s="6"/>
      <c r="L107" s="6"/>
      <c r="M107" s="2"/>
      <c r="N107" s="6"/>
      <c r="O107" s="6"/>
      <c r="P107" s="6"/>
      <c r="Q107" s="6"/>
    </row>
    <row r="108" spans="6:18" x14ac:dyDescent="0.2">
      <c r="F108" s="6"/>
      <c r="G108" s="7"/>
      <c r="H108" s="7"/>
      <c r="I108" s="8"/>
      <c r="J108" s="8"/>
      <c r="K108" s="6"/>
      <c r="L108" s="6"/>
      <c r="M108" s="2"/>
      <c r="N108" s="6"/>
      <c r="P108" s="6"/>
      <c r="Q108" s="6"/>
    </row>
    <row r="109" spans="6:18" x14ac:dyDescent="0.2">
      <c r="G109" s="7"/>
      <c r="H109" s="7"/>
      <c r="J109" s="8"/>
      <c r="K109" s="6"/>
      <c r="L109" s="6"/>
      <c r="M109" s="2"/>
      <c r="N109" s="6"/>
      <c r="P109" s="6"/>
      <c r="Q109" s="6"/>
    </row>
  </sheetData>
  <conditionalFormatting sqref="A17">
    <cfRule type="duplicateValues" dxfId="87" priority="15"/>
  </conditionalFormatting>
  <conditionalFormatting sqref="A22">
    <cfRule type="duplicateValues" dxfId="86" priority="14"/>
  </conditionalFormatting>
  <conditionalFormatting sqref="A20">
    <cfRule type="duplicateValues" dxfId="85" priority="13"/>
  </conditionalFormatting>
  <conditionalFormatting sqref="A21">
    <cfRule type="duplicateValues" dxfId="84" priority="12"/>
  </conditionalFormatting>
  <conditionalFormatting sqref="A24">
    <cfRule type="duplicateValues" dxfId="83" priority="11"/>
  </conditionalFormatting>
  <conditionalFormatting sqref="A25">
    <cfRule type="duplicateValues" dxfId="82" priority="10"/>
  </conditionalFormatting>
  <conditionalFormatting sqref="A26">
    <cfRule type="duplicateValues" dxfId="81" priority="9"/>
  </conditionalFormatting>
  <conditionalFormatting sqref="A11">
    <cfRule type="duplicateValues" dxfId="80" priority="8"/>
  </conditionalFormatting>
  <conditionalFormatting sqref="A6">
    <cfRule type="duplicateValues" dxfId="79" priority="7"/>
  </conditionalFormatting>
  <conditionalFormatting sqref="A96">
    <cfRule type="duplicateValues" dxfId="78" priority="6"/>
  </conditionalFormatting>
  <conditionalFormatting sqref="A7">
    <cfRule type="duplicateValues" dxfId="77" priority="5"/>
  </conditionalFormatting>
  <conditionalFormatting sqref="A87">
    <cfRule type="duplicateValues" dxfId="76" priority="4"/>
  </conditionalFormatting>
  <conditionalFormatting sqref="A83">
    <cfRule type="duplicateValues" dxfId="75" priority="3"/>
  </conditionalFormatting>
  <conditionalFormatting sqref="A106">
    <cfRule type="duplicateValues" dxfId="74" priority="2"/>
  </conditionalFormatting>
  <conditionalFormatting sqref="A103">
    <cfRule type="duplicateValues" dxfId="73" priority="1"/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052EE-6F8B-486F-9CFE-9FDB4D5A12A9}">
  <dimension ref="A1:AA50"/>
  <sheetViews>
    <sheetView workbookViewId="0">
      <selection activeCell="B9" sqref="B9"/>
    </sheetView>
  </sheetViews>
  <sheetFormatPr baseColWidth="10" defaultRowHeight="12.75" x14ac:dyDescent="0.2"/>
  <cols>
    <col min="1" max="1" width="49.85546875" style="5" bestFit="1" customWidth="1"/>
    <col min="2" max="6" width="11.42578125" style="5"/>
    <col min="7" max="7" width="5.5703125" style="5" customWidth="1"/>
    <col min="8" max="8" width="9.7109375" style="5" bestFit="1" customWidth="1"/>
    <col min="9" max="9" width="5.7109375" style="5" customWidth="1"/>
    <col min="10" max="10" width="7" style="5" customWidth="1"/>
    <col min="11" max="11" width="9.140625" style="5" customWidth="1"/>
    <col min="12" max="12" width="8.42578125" style="5" bestFit="1" customWidth="1"/>
    <col min="13" max="13" width="7.28515625" style="5" bestFit="1" customWidth="1"/>
    <col min="14" max="14" width="5" style="5" customWidth="1"/>
    <col min="15" max="15" width="11.42578125" style="5"/>
    <col min="16" max="16" width="8.140625" style="5" customWidth="1"/>
    <col min="17" max="17" width="7" style="5" bestFit="1" customWidth="1"/>
    <col min="18" max="18" width="11.42578125" style="5"/>
    <col min="19" max="19" width="20" style="5" customWidth="1"/>
    <col min="20" max="16384" width="11.42578125" style="5"/>
  </cols>
  <sheetData>
    <row r="1" spans="1:27" ht="38.25" x14ac:dyDescent="0.2">
      <c r="A1" s="219" t="s">
        <v>151</v>
      </c>
      <c r="B1" s="219" t="s">
        <v>150</v>
      </c>
      <c r="C1" s="219" t="s">
        <v>149</v>
      </c>
      <c r="D1" s="219" t="s">
        <v>148</v>
      </c>
      <c r="E1" s="219" t="s">
        <v>147</v>
      </c>
      <c r="F1" s="219" t="s">
        <v>146</v>
      </c>
      <c r="G1" s="219" t="s">
        <v>145</v>
      </c>
      <c r="H1" s="175" t="s">
        <v>144</v>
      </c>
      <c r="I1" s="176" t="s">
        <v>143</v>
      </c>
      <c r="J1" s="176" t="s">
        <v>142</v>
      </c>
      <c r="K1" s="220" t="s">
        <v>141</v>
      </c>
      <c r="L1" s="175" t="s">
        <v>140</v>
      </c>
      <c r="M1" s="175" t="s">
        <v>139</v>
      </c>
      <c r="N1" s="175" t="s">
        <v>18932</v>
      </c>
      <c r="O1" s="177" t="s">
        <v>137</v>
      </c>
      <c r="P1" s="178" t="s">
        <v>136</v>
      </c>
      <c r="Q1" s="221" t="s">
        <v>18937</v>
      </c>
      <c r="R1" s="175" t="s">
        <v>18933</v>
      </c>
      <c r="S1" s="175" t="s">
        <v>18934</v>
      </c>
      <c r="T1" s="175" t="s">
        <v>18935</v>
      </c>
      <c r="U1" s="175" t="s">
        <v>18936</v>
      </c>
      <c r="V1" s="179" t="s">
        <v>130</v>
      </c>
      <c r="W1" s="217"/>
      <c r="X1" s="217"/>
      <c r="Y1" s="217"/>
      <c r="Z1" s="217"/>
      <c r="AA1" s="217"/>
    </row>
    <row r="2" spans="1:27" x14ac:dyDescent="0.2">
      <c r="A2" s="229" t="s">
        <v>1900</v>
      </c>
      <c r="B2" s="229" t="s">
        <v>1751</v>
      </c>
      <c r="C2" s="229" t="s">
        <v>1623</v>
      </c>
      <c r="D2" s="229" t="s">
        <v>1901</v>
      </c>
      <c r="E2" s="229" t="s">
        <v>1898</v>
      </c>
      <c r="F2" s="229">
        <v>25814</v>
      </c>
      <c r="G2" s="200"/>
      <c r="H2" s="180" t="s">
        <v>1749</v>
      </c>
      <c r="I2" s="181">
        <v>5</v>
      </c>
      <c r="J2" s="181" t="str">
        <f t="shared" ref="J2:J48" si="0">H2&amp;"-"&amp;I2</f>
        <v>kon-5</v>
      </c>
      <c r="K2" s="182" t="s">
        <v>108</v>
      </c>
      <c r="L2" s="182" t="s">
        <v>1749</v>
      </c>
      <c r="M2" s="180" t="s">
        <v>1749</v>
      </c>
      <c r="N2" s="180" t="s">
        <v>1137</v>
      </c>
      <c r="O2" s="183">
        <v>8168.13</v>
      </c>
      <c r="P2" s="180" t="s">
        <v>42</v>
      </c>
      <c r="Q2" s="181">
        <v>2019</v>
      </c>
      <c r="R2" s="180" t="s">
        <v>1748</v>
      </c>
      <c r="S2" s="180" t="s">
        <v>1900</v>
      </c>
      <c r="T2" s="180" t="s">
        <v>1899</v>
      </c>
      <c r="U2" s="180" t="s">
        <v>1898</v>
      </c>
      <c r="V2" s="198">
        <v>0.3164224839234524</v>
      </c>
    </row>
    <row r="3" spans="1:27" x14ac:dyDescent="0.2">
      <c r="A3" s="229" t="s">
        <v>1897</v>
      </c>
      <c r="B3" s="229" t="s">
        <v>1896</v>
      </c>
      <c r="C3" s="229" t="s">
        <v>1623</v>
      </c>
      <c r="D3" s="229" t="s">
        <v>1895</v>
      </c>
      <c r="E3" s="229" t="s">
        <v>1890</v>
      </c>
      <c r="F3" s="229">
        <v>12971</v>
      </c>
      <c r="G3" s="200"/>
      <c r="H3" s="180" t="s">
        <v>620</v>
      </c>
      <c r="I3" s="181">
        <v>12</v>
      </c>
      <c r="J3" s="181" t="str">
        <f t="shared" si="0"/>
        <v>82-12</v>
      </c>
      <c r="K3" s="182" t="s">
        <v>108</v>
      </c>
      <c r="L3" s="182" t="s">
        <v>6</v>
      </c>
      <c r="M3" s="180" t="s">
        <v>620</v>
      </c>
      <c r="N3" s="180" t="s">
        <v>1894</v>
      </c>
      <c r="O3" s="183">
        <v>3854.75</v>
      </c>
      <c r="P3" s="180" t="s">
        <v>42</v>
      </c>
      <c r="Q3" s="181">
        <v>2019</v>
      </c>
      <c r="R3" s="180" t="s">
        <v>1893</v>
      </c>
      <c r="S3" s="180" t="s">
        <v>1892</v>
      </c>
      <c r="T3" s="180" t="s">
        <v>1891</v>
      </c>
      <c r="U3" s="180" t="s">
        <v>1890</v>
      </c>
      <c r="V3" s="198">
        <v>0.29718217562254262</v>
      </c>
    </row>
    <row r="4" spans="1:27" x14ac:dyDescent="0.2">
      <c r="A4" s="229" t="s">
        <v>1889</v>
      </c>
      <c r="B4" s="229" t="s">
        <v>1732</v>
      </c>
      <c r="C4" s="229" t="s">
        <v>1623</v>
      </c>
      <c r="D4" s="229" t="s">
        <v>1888</v>
      </c>
      <c r="E4" s="229" t="s">
        <v>1884</v>
      </c>
      <c r="F4" s="229">
        <v>6996</v>
      </c>
      <c r="G4" s="200"/>
      <c r="H4" s="180" t="s">
        <v>1081</v>
      </c>
      <c r="I4" s="181">
        <v>45</v>
      </c>
      <c r="J4" s="181" t="str">
        <f t="shared" si="0"/>
        <v>88-45</v>
      </c>
      <c r="K4" s="182" t="s">
        <v>108</v>
      </c>
      <c r="L4" s="182" t="s">
        <v>6</v>
      </c>
      <c r="M4" s="180" t="s">
        <v>1081</v>
      </c>
      <c r="N4" s="180" t="s">
        <v>1887</v>
      </c>
      <c r="O4" s="183">
        <v>3921</v>
      </c>
      <c r="P4" s="180" t="s">
        <v>42</v>
      </c>
      <c r="Q4" s="181">
        <v>2020</v>
      </c>
      <c r="R4" s="180" t="s">
        <v>1886</v>
      </c>
      <c r="S4" s="180" t="s">
        <v>1885</v>
      </c>
      <c r="T4" s="180" t="s">
        <v>772</v>
      </c>
      <c r="U4" s="180" t="s">
        <v>1884</v>
      </c>
      <c r="V4" s="198">
        <v>0.56046312178387647</v>
      </c>
    </row>
    <row r="5" spans="1:27" x14ac:dyDescent="0.2">
      <c r="A5" s="229" t="s">
        <v>1883</v>
      </c>
      <c r="B5" s="229" t="s">
        <v>1882</v>
      </c>
      <c r="C5" s="229" t="s">
        <v>1623</v>
      </c>
      <c r="D5" s="229" t="s">
        <v>1881</v>
      </c>
      <c r="E5" s="229" t="s">
        <v>1875</v>
      </c>
      <c r="F5" s="229">
        <v>6239</v>
      </c>
      <c r="G5" s="200" t="s">
        <v>1880</v>
      </c>
      <c r="H5" s="180" t="s">
        <v>436</v>
      </c>
      <c r="I5" s="181">
        <v>176</v>
      </c>
      <c r="J5" s="181" t="str">
        <f t="shared" si="0"/>
        <v>91-176</v>
      </c>
      <c r="K5" s="182" t="s">
        <v>108</v>
      </c>
      <c r="L5" s="182" t="s">
        <v>435</v>
      </c>
      <c r="M5" s="180" t="s">
        <v>435</v>
      </c>
      <c r="N5" s="180" t="s">
        <v>1879</v>
      </c>
      <c r="O5" s="183">
        <v>6109.36</v>
      </c>
      <c r="P5" s="180" t="s">
        <v>42</v>
      </c>
      <c r="Q5" s="181">
        <v>2020</v>
      </c>
      <c r="R5" s="180" t="s">
        <v>1878</v>
      </c>
      <c r="S5" s="180" t="s">
        <v>1877</v>
      </c>
      <c r="T5" s="180" t="s">
        <v>1876</v>
      </c>
      <c r="U5" s="180" t="s">
        <v>1875</v>
      </c>
      <c r="V5" s="198">
        <v>0.97922102901105945</v>
      </c>
    </row>
    <row r="6" spans="1:27" x14ac:dyDescent="0.2">
      <c r="A6" s="229" t="s">
        <v>1874</v>
      </c>
      <c r="B6" s="229" t="s">
        <v>1873</v>
      </c>
      <c r="C6" s="229" t="s">
        <v>1623</v>
      </c>
      <c r="D6" s="229" t="s">
        <v>1872</v>
      </c>
      <c r="E6" s="229" t="s">
        <v>1868</v>
      </c>
      <c r="F6" s="229">
        <v>3883</v>
      </c>
      <c r="G6" s="200"/>
      <c r="H6" s="180" t="s">
        <v>436</v>
      </c>
      <c r="I6" s="181">
        <v>261</v>
      </c>
      <c r="J6" s="181" t="str">
        <f t="shared" si="0"/>
        <v>91-261</v>
      </c>
      <c r="K6" s="182" t="s">
        <v>108</v>
      </c>
      <c r="L6" s="182" t="s">
        <v>435</v>
      </c>
      <c r="M6" s="180" t="s">
        <v>435</v>
      </c>
      <c r="N6" s="180" t="s">
        <v>1871</v>
      </c>
      <c r="O6" s="183">
        <v>1919.95</v>
      </c>
      <c r="P6" s="180" t="s">
        <v>42</v>
      </c>
      <c r="Q6" s="181">
        <v>2020</v>
      </c>
      <c r="R6" s="180" t="s">
        <v>1870</v>
      </c>
      <c r="S6" s="180" t="s">
        <v>1869</v>
      </c>
      <c r="T6" s="180" t="s">
        <v>772</v>
      </c>
      <c r="U6" s="180" t="s">
        <v>1868</v>
      </c>
      <c r="V6" s="198">
        <v>0.49445016739634307</v>
      </c>
    </row>
    <row r="7" spans="1:27" x14ac:dyDescent="0.2">
      <c r="A7" s="229" t="s">
        <v>1863</v>
      </c>
      <c r="B7" s="229" t="s">
        <v>1867</v>
      </c>
      <c r="C7" s="229" t="s">
        <v>1623</v>
      </c>
      <c r="D7" s="229" t="s">
        <v>1866</v>
      </c>
      <c r="E7" s="229" t="s">
        <v>1861</v>
      </c>
      <c r="F7" s="229">
        <v>3204</v>
      </c>
      <c r="G7" s="200"/>
      <c r="H7" s="180" t="s">
        <v>436</v>
      </c>
      <c r="I7" s="181">
        <v>123</v>
      </c>
      <c r="J7" s="181" t="str">
        <f t="shared" si="0"/>
        <v>91-123</v>
      </c>
      <c r="K7" s="182" t="s">
        <v>108</v>
      </c>
      <c r="L7" s="182" t="s">
        <v>435</v>
      </c>
      <c r="M7" s="180" t="s">
        <v>435</v>
      </c>
      <c r="N7" s="180" t="s">
        <v>1865</v>
      </c>
      <c r="O7" s="183">
        <v>4024.09</v>
      </c>
      <c r="P7" s="180" t="s">
        <v>42</v>
      </c>
      <c r="Q7" s="181">
        <v>2020</v>
      </c>
      <c r="R7" s="180" t="s">
        <v>1864</v>
      </c>
      <c r="S7" s="180" t="s">
        <v>1863</v>
      </c>
      <c r="T7" s="180" t="s">
        <v>1862</v>
      </c>
      <c r="U7" s="180" t="s">
        <v>1861</v>
      </c>
      <c r="V7" s="198">
        <v>1.2559581772784021</v>
      </c>
    </row>
    <row r="8" spans="1:27" x14ac:dyDescent="0.2">
      <c r="A8" s="229" t="s">
        <v>1860</v>
      </c>
      <c r="B8" s="229" t="s">
        <v>1859</v>
      </c>
      <c r="C8" s="229" t="s">
        <v>1623</v>
      </c>
      <c r="D8" s="229" t="s">
        <v>1858</v>
      </c>
      <c r="E8" s="229" t="s">
        <v>1854</v>
      </c>
      <c r="F8" s="229">
        <v>3060</v>
      </c>
      <c r="G8" s="200"/>
      <c r="H8" s="180" t="s">
        <v>1081</v>
      </c>
      <c r="I8" s="181">
        <v>42</v>
      </c>
      <c r="J8" s="181" t="str">
        <f t="shared" si="0"/>
        <v>88-42</v>
      </c>
      <c r="K8" s="182" t="s">
        <v>108</v>
      </c>
      <c r="L8" s="182" t="s">
        <v>6</v>
      </c>
      <c r="M8" s="180" t="s">
        <v>1716</v>
      </c>
      <c r="N8" s="180" t="s">
        <v>1857</v>
      </c>
      <c r="O8" s="183">
        <v>5392.95</v>
      </c>
      <c r="P8" s="180" t="s">
        <v>42</v>
      </c>
      <c r="Q8" s="181">
        <v>2020</v>
      </c>
      <c r="R8" s="180" t="s">
        <v>1856</v>
      </c>
      <c r="S8" s="180" t="s">
        <v>1855</v>
      </c>
      <c r="T8" s="180" t="s">
        <v>772</v>
      </c>
      <c r="U8" s="180" t="s">
        <v>1854</v>
      </c>
      <c r="V8" s="198">
        <v>1.7624019607843138</v>
      </c>
    </row>
    <row r="9" spans="1:27" x14ac:dyDescent="0.2">
      <c r="A9" s="229" t="s">
        <v>1853</v>
      </c>
      <c r="B9" s="229" t="s">
        <v>1852</v>
      </c>
      <c r="C9" s="229" t="s">
        <v>1623</v>
      </c>
      <c r="D9" s="229" t="s">
        <v>1851</v>
      </c>
      <c r="E9" s="229" t="s">
        <v>1847</v>
      </c>
      <c r="F9" s="229">
        <f>989+950</f>
        <v>1939</v>
      </c>
      <c r="G9" s="200" t="s">
        <v>1850</v>
      </c>
      <c r="H9" s="180" t="s">
        <v>1081</v>
      </c>
      <c r="I9" s="181">
        <v>89</v>
      </c>
      <c r="J9" s="181" t="str">
        <f t="shared" si="0"/>
        <v>88-89</v>
      </c>
      <c r="K9" s="182" t="s">
        <v>108</v>
      </c>
      <c r="L9" s="182" t="s">
        <v>6</v>
      </c>
      <c r="M9" s="180" t="s">
        <v>1081</v>
      </c>
      <c r="N9" s="180" t="s">
        <v>447</v>
      </c>
      <c r="O9" s="183">
        <v>4156.04</v>
      </c>
      <c r="P9" s="180" t="s">
        <v>42</v>
      </c>
      <c r="Q9" s="181">
        <v>2020</v>
      </c>
      <c r="R9" s="180" t="s">
        <v>1849</v>
      </c>
      <c r="S9" s="180" t="s">
        <v>1848</v>
      </c>
      <c r="T9" s="180" t="s">
        <v>772</v>
      </c>
      <c r="U9" s="180" t="s">
        <v>1847</v>
      </c>
      <c r="V9" s="198">
        <v>2.1433935018050541</v>
      </c>
    </row>
    <row r="10" spans="1:27" x14ac:dyDescent="0.2">
      <c r="A10" s="229" t="s">
        <v>1846</v>
      </c>
      <c r="B10" s="229" t="s">
        <v>1691</v>
      </c>
      <c r="C10" s="229" t="s">
        <v>1623</v>
      </c>
      <c r="D10" s="229" t="s">
        <v>1845</v>
      </c>
      <c r="E10" s="229" t="s">
        <v>1842</v>
      </c>
      <c r="F10" s="229">
        <v>1511</v>
      </c>
      <c r="G10" s="200"/>
      <c r="H10" s="180" t="s">
        <v>436</v>
      </c>
      <c r="I10" s="181">
        <v>16016</v>
      </c>
      <c r="J10" s="181" t="str">
        <f t="shared" si="0"/>
        <v>91-16016</v>
      </c>
      <c r="K10" s="182" t="s">
        <v>108</v>
      </c>
      <c r="L10" s="182" t="s">
        <v>435</v>
      </c>
      <c r="M10" s="180" t="s">
        <v>435</v>
      </c>
      <c r="N10" s="180" t="s">
        <v>1844</v>
      </c>
      <c r="O10" s="183">
        <v>520.01</v>
      </c>
      <c r="P10" s="180" t="s">
        <v>42</v>
      </c>
      <c r="Q10" s="181">
        <v>2020</v>
      </c>
      <c r="R10" s="180" t="s">
        <v>1701</v>
      </c>
      <c r="S10" s="180" t="s">
        <v>1843</v>
      </c>
      <c r="T10" s="180" t="s">
        <v>772</v>
      </c>
      <c r="U10" s="180" t="s">
        <v>1842</v>
      </c>
      <c r="V10" s="198">
        <v>0.3441495698213104</v>
      </c>
    </row>
    <row r="11" spans="1:27" x14ac:dyDescent="0.2">
      <c r="A11" s="229" t="s">
        <v>1839</v>
      </c>
      <c r="B11" s="229" t="s">
        <v>1721</v>
      </c>
      <c r="C11" s="229" t="s">
        <v>1623</v>
      </c>
      <c r="D11" s="229" t="s">
        <v>1841</v>
      </c>
      <c r="E11" s="229" t="s">
        <v>1837</v>
      </c>
      <c r="F11" s="229">
        <v>1489</v>
      </c>
      <c r="G11" s="200"/>
      <c r="H11" s="180" t="s">
        <v>436</v>
      </c>
      <c r="I11" s="181">
        <v>461</v>
      </c>
      <c r="J11" s="181" t="str">
        <f t="shared" si="0"/>
        <v>91-461</v>
      </c>
      <c r="K11" s="182" t="s">
        <v>108</v>
      </c>
      <c r="L11" s="182" t="s">
        <v>435</v>
      </c>
      <c r="M11" s="180" t="s">
        <v>435</v>
      </c>
      <c r="N11" s="180" t="s">
        <v>1840</v>
      </c>
      <c r="O11" s="183">
        <v>2279.2199999999998</v>
      </c>
      <c r="P11" s="180" t="s">
        <v>42</v>
      </c>
      <c r="Q11" s="181">
        <v>2020</v>
      </c>
      <c r="R11" s="180" t="s">
        <v>1721</v>
      </c>
      <c r="S11" s="180" t="s">
        <v>1839</v>
      </c>
      <c r="T11" s="180" t="s">
        <v>1838</v>
      </c>
      <c r="U11" s="180" t="s">
        <v>1837</v>
      </c>
      <c r="V11" s="198">
        <v>1.5307051712558764</v>
      </c>
    </row>
    <row r="12" spans="1:27" x14ac:dyDescent="0.2">
      <c r="A12" s="229" t="s">
        <v>1836</v>
      </c>
      <c r="B12" s="229" t="s">
        <v>1718</v>
      </c>
      <c r="C12" s="229" t="s">
        <v>1623</v>
      </c>
      <c r="D12" s="229" t="s">
        <v>1835</v>
      </c>
      <c r="E12" s="229" t="s">
        <v>1832</v>
      </c>
      <c r="F12" s="229">
        <v>1310</v>
      </c>
      <c r="G12" s="200"/>
      <c r="H12" s="180" t="s">
        <v>436</v>
      </c>
      <c r="I12" s="181">
        <v>462</v>
      </c>
      <c r="J12" s="181" t="str">
        <f t="shared" si="0"/>
        <v>91-462</v>
      </c>
      <c r="K12" s="182" t="s">
        <v>108</v>
      </c>
      <c r="L12" s="182" t="s">
        <v>435</v>
      </c>
      <c r="M12" s="180" t="s">
        <v>435</v>
      </c>
      <c r="N12" s="180" t="s">
        <v>1834</v>
      </c>
      <c r="O12" s="183">
        <v>3485.36</v>
      </c>
      <c r="P12" s="180" t="s">
        <v>42</v>
      </c>
      <c r="Q12" s="181">
        <v>2020</v>
      </c>
      <c r="R12" s="200"/>
      <c r="S12" s="180" t="s">
        <v>1833</v>
      </c>
      <c r="T12" s="180" t="s">
        <v>1713</v>
      </c>
      <c r="U12" s="180" t="s">
        <v>1832</v>
      </c>
      <c r="V12" s="198">
        <v>2.6605801526717556</v>
      </c>
    </row>
    <row r="13" spans="1:27" x14ac:dyDescent="0.2">
      <c r="A13" s="229" t="s">
        <v>1831</v>
      </c>
      <c r="B13" s="229" t="s">
        <v>1830</v>
      </c>
      <c r="C13" s="229" t="s">
        <v>1623</v>
      </c>
      <c r="D13" s="229" t="s">
        <v>1824</v>
      </c>
      <c r="E13" s="229" t="s">
        <v>1829</v>
      </c>
      <c r="F13" s="229">
        <v>1217</v>
      </c>
      <c r="G13" s="200"/>
      <c r="H13" s="180" t="s">
        <v>436</v>
      </c>
      <c r="I13" s="181">
        <v>4737</v>
      </c>
      <c r="J13" s="181" t="str">
        <f t="shared" si="0"/>
        <v>91-4737</v>
      </c>
      <c r="K13" s="182" t="s">
        <v>108</v>
      </c>
      <c r="L13" s="182" t="s">
        <v>435</v>
      </c>
      <c r="M13" s="180" t="s">
        <v>435</v>
      </c>
      <c r="N13" s="180" t="s">
        <v>1828</v>
      </c>
      <c r="O13" s="183">
        <v>1201.76</v>
      </c>
      <c r="P13" s="180" t="s">
        <v>42</v>
      </c>
      <c r="Q13" s="181">
        <v>2020</v>
      </c>
      <c r="R13" s="180" t="s">
        <v>1827</v>
      </c>
      <c r="S13" s="180" t="s">
        <v>1826</v>
      </c>
      <c r="T13" s="180" t="s">
        <v>1825</v>
      </c>
      <c r="U13" s="180" t="s">
        <v>1824</v>
      </c>
      <c r="V13" s="198">
        <v>0.98747740345110924</v>
      </c>
    </row>
    <row r="14" spans="1:27" x14ac:dyDescent="0.2">
      <c r="A14" s="229" t="s">
        <v>1823</v>
      </c>
      <c r="B14" s="229" t="s">
        <v>1718</v>
      </c>
      <c r="C14" s="229" t="s">
        <v>1623</v>
      </c>
      <c r="D14" s="229" t="s">
        <v>1822</v>
      </c>
      <c r="E14" s="229" t="s">
        <v>1819</v>
      </c>
      <c r="F14" s="229">
        <v>1075</v>
      </c>
      <c r="G14" s="200"/>
      <c r="H14" s="180" t="s">
        <v>1081</v>
      </c>
      <c r="I14" s="181">
        <v>31</v>
      </c>
      <c r="J14" s="181" t="str">
        <f t="shared" si="0"/>
        <v>88-31</v>
      </c>
      <c r="K14" s="182" t="s">
        <v>108</v>
      </c>
      <c r="L14" s="182" t="s">
        <v>6</v>
      </c>
      <c r="M14" s="180" t="s">
        <v>1716</v>
      </c>
      <c r="N14" s="180" t="s">
        <v>1821</v>
      </c>
      <c r="O14" s="183">
        <v>4441.8999999999996</v>
      </c>
      <c r="P14" s="180" t="s">
        <v>42</v>
      </c>
      <c r="Q14" s="181">
        <v>2020</v>
      </c>
      <c r="R14" s="200"/>
      <c r="S14" s="180" t="s">
        <v>1820</v>
      </c>
      <c r="T14" s="180" t="s">
        <v>1713</v>
      </c>
      <c r="U14" s="180" t="s">
        <v>1819</v>
      </c>
      <c r="V14" s="198">
        <v>4.1319999999999997</v>
      </c>
    </row>
    <row r="15" spans="1:27" x14ac:dyDescent="0.2">
      <c r="A15" s="229" t="s">
        <v>1818</v>
      </c>
      <c r="B15" s="229" t="s">
        <v>1691</v>
      </c>
      <c r="C15" s="229" t="s">
        <v>1623</v>
      </c>
      <c r="D15" s="229" t="s">
        <v>1817</v>
      </c>
      <c r="E15" s="229" t="s">
        <v>1814</v>
      </c>
      <c r="F15" s="229">
        <v>1071</v>
      </c>
      <c r="G15" s="200"/>
      <c r="H15" s="180" t="s">
        <v>436</v>
      </c>
      <c r="I15" s="181">
        <v>16017</v>
      </c>
      <c r="J15" s="181" t="str">
        <f t="shared" si="0"/>
        <v>91-16017</v>
      </c>
      <c r="K15" s="182" t="s">
        <v>108</v>
      </c>
      <c r="L15" s="182" t="s">
        <v>435</v>
      </c>
      <c r="M15" s="180" t="s">
        <v>435</v>
      </c>
      <c r="N15" s="180" t="s">
        <v>1816</v>
      </c>
      <c r="O15" s="183">
        <v>1198.6300000000001</v>
      </c>
      <c r="P15" s="180" t="s">
        <v>42</v>
      </c>
      <c r="Q15" s="181">
        <v>2020</v>
      </c>
      <c r="R15" s="180" t="s">
        <v>1701</v>
      </c>
      <c r="S15" s="180" t="s">
        <v>1815</v>
      </c>
      <c r="T15" s="180" t="s">
        <v>772</v>
      </c>
      <c r="U15" s="180" t="s">
        <v>1814</v>
      </c>
      <c r="V15" s="198">
        <v>1.119169000933707</v>
      </c>
    </row>
    <row r="16" spans="1:27" x14ac:dyDescent="0.2">
      <c r="A16" s="229" t="s">
        <v>1813</v>
      </c>
      <c r="B16" s="229" t="s">
        <v>1764</v>
      </c>
      <c r="C16" s="229" t="s">
        <v>1623</v>
      </c>
      <c r="D16" s="229" t="s">
        <v>1808</v>
      </c>
      <c r="E16" s="229" t="s">
        <v>1812</v>
      </c>
      <c r="F16" s="229">
        <v>1024</v>
      </c>
      <c r="G16" s="200"/>
      <c r="H16" s="180" t="s">
        <v>1081</v>
      </c>
      <c r="I16" s="181">
        <v>127</v>
      </c>
      <c r="J16" s="181" t="str">
        <f t="shared" si="0"/>
        <v>88-127</v>
      </c>
      <c r="K16" s="182" t="s">
        <v>108</v>
      </c>
      <c r="L16" s="182" t="s">
        <v>6</v>
      </c>
      <c r="M16" s="180" t="s">
        <v>1081</v>
      </c>
      <c r="N16" s="180" t="s">
        <v>1811</v>
      </c>
      <c r="O16" s="183">
        <v>3018.08</v>
      </c>
      <c r="P16" s="180" t="s">
        <v>42</v>
      </c>
      <c r="Q16" s="181">
        <v>2020</v>
      </c>
      <c r="R16" s="200"/>
      <c r="S16" s="180" t="s">
        <v>1810</v>
      </c>
      <c r="T16" s="180" t="s">
        <v>1809</v>
      </c>
      <c r="U16" s="180" t="s">
        <v>1808</v>
      </c>
      <c r="V16" s="198">
        <v>2.9473437499999999</v>
      </c>
    </row>
    <row r="17" spans="1:22" x14ac:dyDescent="0.2">
      <c r="A17" s="229" t="s">
        <v>1807</v>
      </c>
      <c r="B17" s="229" t="s">
        <v>1691</v>
      </c>
      <c r="C17" s="229" t="s">
        <v>1623</v>
      </c>
      <c r="D17" s="229" t="s">
        <v>1806</v>
      </c>
      <c r="E17" s="229" t="s">
        <v>1803</v>
      </c>
      <c r="F17" s="229">
        <v>932</v>
      </c>
      <c r="G17" s="200"/>
      <c r="H17" s="180" t="s">
        <v>1081</v>
      </c>
      <c r="I17" s="181">
        <v>2482</v>
      </c>
      <c r="J17" s="181" t="str">
        <f t="shared" si="0"/>
        <v>88-2482</v>
      </c>
      <c r="K17" s="182" t="s">
        <v>108</v>
      </c>
      <c r="L17" s="182" t="s">
        <v>6</v>
      </c>
      <c r="M17" s="180" t="s">
        <v>1081</v>
      </c>
      <c r="N17" s="180" t="s">
        <v>1805</v>
      </c>
      <c r="O17" s="183">
        <v>1039.1400000000001</v>
      </c>
      <c r="P17" s="180" t="s">
        <v>42</v>
      </c>
      <c r="Q17" s="181">
        <v>2020</v>
      </c>
      <c r="R17" s="180" t="s">
        <v>1701</v>
      </c>
      <c r="S17" s="180" t="s">
        <v>1804</v>
      </c>
      <c r="T17" s="180" t="s">
        <v>772</v>
      </c>
      <c r="U17" s="180" t="s">
        <v>1803</v>
      </c>
      <c r="V17" s="198">
        <v>1.1149570815450645</v>
      </c>
    </row>
    <row r="18" spans="1:22" x14ac:dyDescent="0.2">
      <c r="A18" s="229" t="s">
        <v>1802</v>
      </c>
      <c r="B18" s="229" t="s">
        <v>1691</v>
      </c>
      <c r="C18" s="229" t="s">
        <v>1623</v>
      </c>
      <c r="D18" s="229" t="s">
        <v>1801</v>
      </c>
      <c r="E18" s="229" t="s">
        <v>1798</v>
      </c>
      <c r="F18" s="229">
        <v>795</v>
      </c>
      <c r="G18" s="200"/>
      <c r="H18" s="180" t="s">
        <v>1081</v>
      </c>
      <c r="I18" s="181">
        <v>2480</v>
      </c>
      <c r="J18" s="181" t="str">
        <f t="shared" si="0"/>
        <v>88-2480</v>
      </c>
      <c r="K18" s="182" t="s">
        <v>108</v>
      </c>
      <c r="L18" s="182" t="s">
        <v>6</v>
      </c>
      <c r="M18" s="180" t="s">
        <v>1081</v>
      </c>
      <c r="N18" s="180" t="s">
        <v>1800</v>
      </c>
      <c r="O18" s="183">
        <v>959.16</v>
      </c>
      <c r="P18" s="180" t="s">
        <v>42</v>
      </c>
      <c r="Q18" s="181">
        <v>2020</v>
      </c>
      <c r="R18" s="180" t="s">
        <v>1701</v>
      </c>
      <c r="S18" s="180" t="s">
        <v>1799</v>
      </c>
      <c r="T18" s="180" t="s">
        <v>772</v>
      </c>
      <c r="U18" s="180" t="s">
        <v>1798</v>
      </c>
      <c r="V18" s="198">
        <v>1.2064905660377359</v>
      </c>
    </row>
    <row r="19" spans="1:22" x14ac:dyDescent="0.2">
      <c r="A19" s="229" t="s">
        <v>1797</v>
      </c>
      <c r="B19" s="229" t="s">
        <v>1751</v>
      </c>
      <c r="C19" s="229" t="s">
        <v>1623</v>
      </c>
      <c r="D19" s="229" t="s">
        <v>1796</v>
      </c>
      <c r="E19" s="229" t="s">
        <v>1793</v>
      </c>
      <c r="F19" s="229">
        <v>792</v>
      </c>
      <c r="G19" s="200"/>
      <c r="H19" s="180" t="s">
        <v>1749</v>
      </c>
      <c r="I19" s="181">
        <v>42</v>
      </c>
      <c r="J19" s="181" t="str">
        <f t="shared" si="0"/>
        <v>kon-42</v>
      </c>
      <c r="K19" s="182" t="s">
        <v>108</v>
      </c>
      <c r="L19" s="182" t="s">
        <v>1749</v>
      </c>
      <c r="M19" s="180" t="s">
        <v>1749</v>
      </c>
      <c r="N19" s="180" t="s">
        <v>1137</v>
      </c>
      <c r="O19" s="183">
        <v>2715.31</v>
      </c>
      <c r="P19" s="180" t="s">
        <v>42</v>
      </c>
      <c r="Q19" s="181">
        <v>2019</v>
      </c>
      <c r="R19" s="180" t="s">
        <v>1748</v>
      </c>
      <c r="S19" s="180" t="s">
        <v>1795</v>
      </c>
      <c r="T19" s="180" t="s">
        <v>1794</v>
      </c>
      <c r="U19" s="180" t="s">
        <v>1793</v>
      </c>
      <c r="V19" s="198">
        <v>3.4284217171717173</v>
      </c>
    </row>
    <row r="20" spans="1:22" x14ac:dyDescent="0.2">
      <c r="A20" s="229" t="s">
        <v>1792</v>
      </c>
      <c r="B20" s="229" t="s">
        <v>1691</v>
      </c>
      <c r="C20" s="229" t="s">
        <v>1623</v>
      </c>
      <c r="D20" s="229" t="s">
        <v>1791</v>
      </c>
      <c r="E20" s="229" t="s">
        <v>1788</v>
      </c>
      <c r="F20" s="229">
        <v>705</v>
      </c>
      <c r="G20" s="200"/>
      <c r="H20" s="180" t="s">
        <v>436</v>
      </c>
      <c r="I20" s="181">
        <v>16012</v>
      </c>
      <c r="J20" s="181" t="str">
        <f t="shared" si="0"/>
        <v>91-16012</v>
      </c>
      <c r="K20" s="182" t="s">
        <v>108</v>
      </c>
      <c r="L20" s="182" t="s">
        <v>435</v>
      </c>
      <c r="M20" s="180" t="s">
        <v>435</v>
      </c>
      <c r="N20" s="180" t="s">
        <v>1790</v>
      </c>
      <c r="O20" s="183">
        <v>558.88</v>
      </c>
      <c r="P20" s="180" t="s">
        <v>42</v>
      </c>
      <c r="Q20" s="181">
        <v>2020</v>
      </c>
      <c r="R20" s="180" t="s">
        <v>1701</v>
      </c>
      <c r="S20" s="180" t="s">
        <v>1789</v>
      </c>
      <c r="T20" s="180" t="s">
        <v>772</v>
      </c>
      <c r="U20" s="180" t="s">
        <v>1788</v>
      </c>
      <c r="V20" s="198">
        <v>0.79273758865248223</v>
      </c>
    </row>
    <row r="21" spans="1:22" x14ac:dyDescent="0.2">
      <c r="A21" s="229" t="s">
        <v>1783</v>
      </c>
      <c r="B21" s="229" t="s">
        <v>1787</v>
      </c>
      <c r="C21" s="229" t="s">
        <v>1623</v>
      </c>
      <c r="D21" s="229" t="s">
        <v>1786</v>
      </c>
      <c r="E21" s="229" t="s">
        <v>1782</v>
      </c>
      <c r="F21" s="229">
        <v>687</v>
      </c>
      <c r="G21" s="200"/>
      <c r="H21" s="180" t="s">
        <v>1081</v>
      </c>
      <c r="I21" s="181">
        <v>24</v>
      </c>
      <c r="J21" s="181" t="str">
        <f t="shared" si="0"/>
        <v>88-24</v>
      </c>
      <c r="K21" s="182" t="s">
        <v>108</v>
      </c>
      <c r="L21" s="182" t="s">
        <v>6</v>
      </c>
      <c r="M21" s="180" t="s">
        <v>1081</v>
      </c>
      <c r="N21" s="180" t="s">
        <v>1785</v>
      </c>
      <c r="O21" s="183">
        <v>1606.56</v>
      </c>
      <c r="P21" s="180" t="s">
        <v>42</v>
      </c>
      <c r="Q21" s="181">
        <v>2020</v>
      </c>
      <c r="R21" s="180" t="s">
        <v>1784</v>
      </c>
      <c r="S21" s="180" t="s">
        <v>1783</v>
      </c>
      <c r="T21" s="180" t="s">
        <v>1623</v>
      </c>
      <c r="U21" s="180" t="s">
        <v>1782</v>
      </c>
      <c r="V21" s="198">
        <v>2.3385152838427947</v>
      </c>
    </row>
    <row r="22" spans="1:22" x14ac:dyDescent="0.2">
      <c r="A22" s="229" t="s">
        <v>1778</v>
      </c>
      <c r="B22" s="229" t="s">
        <v>1764</v>
      </c>
      <c r="C22" s="229" t="s">
        <v>1623</v>
      </c>
      <c r="D22" s="229" t="s">
        <v>1781</v>
      </c>
      <c r="E22" s="229" t="s">
        <v>1776</v>
      </c>
      <c r="F22" s="229">
        <v>684</v>
      </c>
      <c r="G22" s="200"/>
      <c r="H22" s="180" t="s">
        <v>1081</v>
      </c>
      <c r="I22" s="181">
        <v>3009</v>
      </c>
      <c r="J22" s="181" t="str">
        <f t="shared" si="0"/>
        <v>88-3009</v>
      </c>
      <c r="K22" s="182" t="s">
        <v>108</v>
      </c>
      <c r="L22" s="182" t="s">
        <v>6</v>
      </c>
      <c r="M22" s="180" t="s">
        <v>1081</v>
      </c>
      <c r="N22" s="180" t="s">
        <v>1780</v>
      </c>
      <c r="O22" s="183">
        <v>1750.37</v>
      </c>
      <c r="P22" s="180" t="s">
        <v>42</v>
      </c>
      <c r="Q22" s="181">
        <v>2020</v>
      </c>
      <c r="R22" s="180" t="s">
        <v>1779</v>
      </c>
      <c r="S22" s="180" t="s">
        <v>1778</v>
      </c>
      <c r="T22" s="180" t="s">
        <v>1777</v>
      </c>
      <c r="U22" s="180" t="s">
        <v>1776</v>
      </c>
      <c r="V22" s="198">
        <v>2.5590204678362571</v>
      </c>
    </row>
    <row r="23" spans="1:22" x14ac:dyDescent="0.2">
      <c r="A23" s="229" t="s">
        <v>1775</v>
      </c>
      <c r="B23" s="229" t="s">
        <v>1706</v>
      </c>
      <c r="C23" s="229" t="s">
        <v>1623</v>
      </c>
      <c r="D23" s="229" t="s">
        <v>1774</v>
      </c>
      <c r="E23" s="229" t="s">
        <v>1771</v>
      </c>
      <c r="F23" s="229">
        <v>660</v>
      </c>
      <c r="G23" s="200"/>
      <c r="H23" s="180" t="s">
        <v>436</v>
      </c>
      <c r="I23" s="181">
        <v>498</v>
      </c>
      <c r="J23" s="181" t="str">
        <f t="shared" si="0"/>
        <v>91-498</v>
      </c>
      <c r="K23" s="182" t="s">
        <v>108</v>
      </c>
      <c r="L23" s="182" t="s">
        <v>435</v>
      </c>
      <c r="M23" s="180" t="s">
        <v>435</v>
      </c>
      <c r="N23" s="180" t="s">
        <v>1773</v>
      </c>
      <c r="O23" s="183">
        <v>1457.07</v>
      </c>
      <c r="P23" s="180" t="s">
        <v>42</v>
      </c>
      <c r="Q23" s="181">
        <v>2020</v>
      </c>
      <c r="R23" s="200"/>
      <c r="S23" s="180" t="s">
        <v>1772</v>
      </c>
      <c r="T23" s="180" t="s">
        <v>1754</v>
      </c>
      <c r="U23" s="180" t="s">
        <v>1771</v>
      </c>
      <c r="V23" s="198">
        <v>2.2076818181818183</v>
      </c>
    </row>
    <row r="24" spans="1:22" x14ac:dyDescent="0.2">
      <c r="A24" s="229" t="s">
        <v>1770</v>
      </c>
      <c r="B24" s="229" t="s">
        <v>1691</v>
      </c>
      <c r="C24" s="229" t="s">
        <v>1623</v>
      </c>
      <c r="D24" s="229" t="s">
        <v>1769</v>
      </c>
      <c r="E24" s="229" t="s">
        <v>1766</v>
      </c>
      <c r="F24" s="229">
        <v>643</v>
      </c>
      <c r="G24" s="200"/>
      <c r="H24" s="180" t="s">
        <v>1081</v>
      </c>
      <c r="I24" s="181">
        <v>2478</v>
      </c>
      <c r="J24" s="181" t="str">
        <f t="shared" si="0"/>
        <v>88-2478</v>
      </c>
      <c r="K24" s="182" t="s">
        <v>108</v>
      </c>
      <c r="L24" s="182" t="s">
        <v>6</v>
      </c>
      <c r="M24" s="180" t="s">
        <v>1081</v>
      </c>
      <c r="N24" s="180" t="s">
        <v>1768</v>
      </c>
      <c r="O24" s="183">
        <v>838.55</v>
      </c>
      <c r="P24" s="180" t="s">
        <v>42</v>
      </c>
      <c r="Q24" s="181">
        <v>2020</v>
      </c>
      <c r="R24" s="180" t="s">
        <v>1701</v>
      </c>
      <c r="S24" s="180" t="s">
        <v>1767</v>
      </c>
      <c r="T24" s="180" t="s">
        <v>772</v>
      </c>
      <c r="U24" s="180" t="s">
        <v>1766</v>
      </c>
      <c r="V24" s="198">
        <v>1.3041213063763608</v>
      </c>
    </row>
    <row r="25" spans="1:22" x14ac:dyDescent="0.2">
      <c r="A25" s="229" t="s">
        <v>1765</v>
      </c>
      <c r="B25" s="229" t="s">
        <v>1764</v>
      </c>
      <c r="C25" s="229" t="s">
        <v>1623</v>
      </c>
      <c r="D25" s="229" t="s">
        <v>1763</v>
      </c>
      <c r="E25" s="229" t="s">
        <v>1759</v>
      </c>
      <c r="F25" s="229">
        <v>632</v>
      </c>
      <c r="G25" s="200"/>
      <c r="H25" s="180" t="s">
        <v>436</v>
      </c>
      <c r="I25" s="181">
        <v>421</v>
      </c>
      <c r="J25" s="181" t="str">
        <f t="shared" si="0"/>
        <v>91-421</v>
      </c>
      <c r="K25" s="182" t="s">
        <v>108</v>
      </c>
      <c r="L25" s="182" t="s">
        <v>435</v>
      </c>
      <c r="M25" s="180" t="s">
        <v>435</v>
      </c>
      <c r="N25" s="180" t="s">
        <v>1762</v>
      </c>
      <c r="O25" s="183">
        <v>2524.5700000000002</v>
      </c>
      <c r="P25" s="180" t="s">
        <v>42</v>
      </c>
      <c r="Q25" s="181">
        <v>2020</v>
      </c>
      <c r="R25" s="200"/>
      <c r="S25" s="180" t="s">
        <v>1761</v>
      </c>
      <c r="T25" s="180" t="s">
        <v>1760</v>
      </c>
      <c r="U25" s="180" t="s">
        <v>1759</v>
      </c>
      <c r="V25" s="198">
        <v>3.9945727848101269</v>
      </c>
    </row>
    <row r="26" spans="1:22" x14ac:dyDescent="0.2">
      <c r="A26" s="229" t="s">
        <v>1758</v>
      </c>
      <c r="B26" s="229" t="s">
        <v>1706</v>
      </c>
      <c r="C26" s="229" t="s">
        <v>1623</v>
      </c>
      <c r="D26" s="229" t="s">
        <v>1757</v>
      </c>
      <c r="E26" s="229" t="s">
        <v>1753</v>
      </c>
      <c r="F26" s="229">
        <v>604</v>
      </c>
      <c r="G26" s="200"/>
      <c r="H26" s="180" t="s">
        <v>837</v>
      </c>
      <c r="I26" s="181">
        <v>1501</v>
      </c>
      <c r="J26" s="181" t="str">
        <f t="shared" si="0"/>
        <v>86-1501</v>
      </c>
      <c r="K26" s="182" t="s">
        <v>108</v>
      </c>
      <c r="L26" s="182" t="s">
        <v>6</v>
      </c>
      <c r="M26" s="180" t="s">
        <v>837</v>
      </c>
      <c r="N26" s="180" t="s">
        <v>1756</v>
      </c>
      <c r="O26" s="183">
        <v>1085.45</v>
      </c>
      <c r="P26" s="180" t="s">
        <v>42</v>
      </c>
      <c r="Q26" s="181">
        <v>2020</v>
      </c>
      <c r="R26" s="180" t="s">
        <v>1708</v>
      </c>
      <c r="S26" s="180" t="s">
        <v>1755</v>
      </c>
      <c r="T26" s="180" t="s">
        <v>1754</v>
      </c>
      <c r="U26" s="180" t="s">
        <v>1753</v>
      </c>
      <c r="V26" s="198">
        <v>1.7971026490066226</v>
      </c>
    </row>
    <row r="27" spans="1:22" x14ac:dyDescent="0.2">
      <c r="A27" s="229" t="s">
        <v>1752</v>
      </c>
      <c r="B27" s="229" t="s">
        <v>1751</v>
      </c>
      <c r="C27" s="229" t="s">
        <v>1623</v>
      </c>
      <c r="D27" s="229" t="s">
        <v>1750</v>
      </c>
      <c r="E27" s="229" t="s">
        <v>1745</v>
      </c>
      <c r="F27" s="229">
        <v>531</v>
      </c>
      <c r="G27" s="200"/>
      <c r="H27" s="180" t="s">
        <v>1749</v>
      </c>
      <c r="I27" s="181">
        <v>47</v>
      </c>
      <c r="J27" s="181" t="str">
        <f t="shared" si="0"/>
        <v>kon-47</v>
      </c>
      <c r="K27" s="182" t="s">
        <v>108</v>
      </c>
      <c r="L27" s="182" t="s">
        <v>1749</v>
      </c>
      <c r="M27" s="180" t="s">
        <v>1749</v>
      </c>
      <c r="N27" s="180" t="s">
        <v>1137</v>
      </c>
      <c r="O27" s="183">
        <v>2557.6999999999998</v>
      </c>
      <c r="P27" s="180" t="s">
        <v>42</v>
      </c>
      <c r="Q27" s="181">
        <v>2019</v>
      </c>
      <c r="R27" s="180" t="s">
        <v>1748</v>
      </c>
      <c r="S27" s="180" t="s">
        <v>1747</v>
      </c>
      <c r="T27" s="180" t="s">
        <v>1746</v>
      </c>
      <c r="U27" s="180" t="s">
        <v>1745</v>
      </c>
      <c r="V27" s="198">
        <v>4.8167608286252355</v>
      </c>
    </row>
    <row r="28" spans="1:22" x14ac:dyDescent="0.2">
      <c r="A28" s="230" t="s">
        <v>1744</v>
      </c>
      <c r="B28" s="230" t="s">
        <v>1743</v>
      </c>
      <c r="C28" s="230" t="s">
        <v>1623</v>
      </c>
      <c r="D28" s="230" t="s">
        <v>1742</v>
      </c>
      <c r="E28" s="230" t="s">
        <v>1739</v>
      </c>
      <c r="F28" s="230">
        <v>421</v>
      </c>
      <c r="G28" s="200"/>
      <c r="H28" s="180" t="s">
        <v>436</v>
      </c>
      <c r="I28" s="181">
        <v>447</v>
      </c>
      <c r="J28" s="181" t="str">
        <f t="shared" si="0"/>
        <v>91-447</v>
      </c>
      <c r="K28" s="182" t="s">
        <v>1425</v>
      </c>
      <c r="L28" s="182" t="s">
        <v>435</v>
      </c>
      <c r="M28" s="180" t="s">
        <v>435</v>
      </c>
      <c r="N28" s="180" t="s">
        <v>1741</v>
      </c>
      <c r="O28" s="183">
        <v>417.8</v>
      </c>
      <c r="P28" s="180" t="s">
        <v>42</v>
      </c>
      <c r="Q28" s="181">
        <v>2020</v>
      </c>
      <c r="R28" s="200"/>
      <c r="S28" s="180" t="s">
        <v>1740</v>
      </c>
      <c r="T28" s="180" t="s">
        <v>772</v>
      </c>
      <c r="U28" s="180" t="s">
        <v>1739</v>
      </c>
      <c r="V28" s="198">
        <v>0.99239904988123517</v>
      </c>
    </row>
    <row r="29" spans="1:22" x14ac:dyDescent="0.2">
      <c r="A29" s="229" t="s">
        <v>1738</v>
      </c>
      <c r="B29" s="229" t="s">
        <v>1691</v>
      </c>
      <c r="C29" s="229" t="s">
        <v>1623</v>
      </c>
      <c r="D29" s="229" t="s">
        <v>1737</v>
      </c>
      <c r="E29" s="229" t="s">
        <v>1734</v>
      </c>
      <c r="F29" s="229">
        <v>381</v>
      </c>
      <c r="G29" s="200"/>
      <c r="H29" s="180" t="s">
        <v>436</v>
      </c>
      <c r="I29" s="181">
        <v>16015</v>
      </c>
      <c r="J29" s="181" t="str">
        <f t="shared" si="0"/>
        <v>91-16015</v>
      </c>
      <c r="K29" s="182" t="s">
        <v>108</v>
      </c>
      <c r="L29" s="182" t="s">
        <v>435</v>
      </c>
      <c r="M29" s="180" t="s">
        <v>435</v>
      </c>
      <c r="N29" s="180" t="s">
        <v>1736</v>
      </c>
      <c r="O29" s="183">
        <v>599.54999999999995</v>
      </c>
      <c r="P29" s="180" t="s">
        <v>42</v>
      </c>
      <c r="Q29" s="181">
        <v>2020</v>
      </c>
      <c r="R29" s="180" t="s">
        <v>1701</v>
      </c>
      <c r="S29" s="180" t="s">
        <v>1735</v>
      </c>
      <c r="T29" s="180" t="s">
        <v>772</v>
      </c>
      <c r="U29" s="180" t="s">
        <v>1734</v>
      </c>
      <c r="V29" s="198">
        <v>1.5736220472440943</v>
      </c>
    </row>
    <row r="30" spans="1:22" x14ac:dyDescent="0.2">
      <c r="A30" s="229" t="s">
        <v>1733</v>
      </c>
      <c r="B30" s="229" t="s">
        <v>1732</v>
      </c>
      <c r="C30" s="229" t="s">
        <v>1623</v>
      </c>
      <c r="D30" s="229" t="s">
        <v>1731</v>
      </c>
      <c r="E30" s="229" t="s">
        <v>1726</v>
      </c>
      <c r="F30" s="229">
        <v>364</v>
      </c>
      <c r="G30" s="200"/>
      <c r="H30" s="180" t="s">
        <v>436</v>
      </c>
      <c r="I30" s="181">
        <v>25352</v>
      </c>
      <c r="J30" s="181" t="str">
        <f t="shared" si="0"/>
        <v>91-25352</v>
      </c>
      <c r="K30" s="182" t="s">
        <v>1730</v>
      </c>
      <c r="L30" s="182" t="s">
        <v>435</v>
      </c>
      <c r="M30" s="180" t="s">
        <v>435</v>
      </c>
      <c r="N30" s="180" t="s">
        <v>1729</v>
      </c>
      <c r="O30" s="183">
        <v>1254.76</v>
      </c>
      <c r="P30" s="180" t="s">
        <v>3</v>
      </c>
      <c r="Q30" s="181">
        <v>2020</v>
      </c>
      <c r="R30" s="200"/>
      <c r="S30" s="180" t="s">
        <v>1728</v>
      </c>
      <c r="T30" s="180" t="s">
        <v>1727</v>
      </c>
      <c r="U30" s="180" t="s">
        <v>1726</v>
      </c>
      <c r="V30" s="198">
        <v>3.4471428571428571</v>
      </c>
    </row>
    <row r="31" spans="1:22" x14ac:dyDescent="0.2">
      <c r="A31" s="230" t="s">
        <v>1725</v>
      </c>
      <c r="B31" s="230" t="s">
        <v>1721</v>
      </c>
      <c r="C31" s="230" t="s">
        <v>1623</v>
      </c>
      <c r="D31" s="230" t="s">
        <v>1724</v>
      </c>
      <c r="E31" s="230" t="s">
        <v>1720</v>
      </c>
      <c r="F31" s="230">
        <v>316</v>
      </c>
      <c r="G31" s="200"/>
      <c r="H31" s="180" t="s">
        <v>436</v>
      </c>
      <c r="I31" s="181">
        <v>25347</v>
      </c>
      <c r="J31" s="181" t="str">
        <f t="shared" si="0"/>
        <v>91-25347</v>
      </c>
      <c r="K31" s="182" t="s">
        <v>108</v>
      </c>
      <c r="L31" s="182" t="s">
        <v>435</v>
      </c>
      <c r="M31" s="180" t="s">
        <v>435</v>
      </c>
      <c r="N31" s="180" t="s">
        <v>1723</v>
      </c>
      <c r="O31" s="183">
        <v>1079.69</v>
      </c>
      <c r="P31" s="180" t="s">
        <v>42</v>
      </c>
      <c r="Q31" s="181">
        <v>2020</v>
      </c>
      <c r="R31" s="180" t="s">
        <v>1721</v>
      </c>
      <c r="S31" s="180" t="s">
        <v>1722</v>
      </c>
      <c r="T31" s="180" t="s">
        <v>1721</v>
      </c>
      <c r="U31" s="180" t="s">
        <v>1720</v>
      </c>
      <c r="V31" s="198">
        <v>3.4167405063291141</v>
      </c>
    </row>
    <row r="32" spans="1:22" x14ac:dyDescent="0.2">
      <c r="A32" s="229" t="s">
        <v>1719</v>
      </c>
      <c r="B32" s="229" t="s">
        <v>1718</v>
      </c>
      <c r="C32" s="229" t="s">
        <v>1623</v>
      </c>
      <c r="D32" s="229" t="s">
        <v>1712</v>
      </c>
      <c r="E32" s="229" t="s">
        <v>1717</v>
      </c>
      <c r="F32" s="229">
        <v>269</v>
      </c>
      <c r="G32" s="200"/>
      <c r="H32" s="180" t="s">
        <v>1081</v>
      </c>
      <c r="I32" s="181">
        <v>87</v>
      </c>
      <c r="J32" s="181" t="str">
        <f t="shared" si="0"/>
        <v>88-87</v>
      </c>
      <c r="K32" s="182" t="s">
        <v>108</v>
      </c>
      <c r="L32" s="182" t="s">
        <v>6</v>
      </c>
      <c r="M32" s="180" t="s">
        <v>1716</v>
      </c>
      <c r="N32" s="180" t="s">
        <v>1715</v>
      </c>
      <c r="O32" s="183">
        <v>2341.9</v>
      </c>
      <c r="P32" s="180" t="s">
        <v>42</v>
      </c>
      <c r="Q32" s="181">
        <v>2020</v>
      </c>
      <c r="R32" s="200"/>
      <c r="S32" s="180" t="s">
        <v>1714</v>
      </c>
      <c r="T32" s="180" t="s">
        <v>1713</v>
      </c>
      <c r="U32" s="180" t="s">
        <v>1712</v>
      </c>
      <c r="V32" s="198">
        <v>8.7059479553903341</v>
      </c>
    </row>
    <row r="33" spans="1:22" x14ac:dyDescent="0.2">
      <c r="A33" s="229" t="s">
        <v>1711</v>
      </c>
      <c r="B33" s="229" t="s">
        <v>1706</v>
      </c>
      <c r="C33" s="229" t="s">
        <v>1623</v>
      </c>
      <c r="D33" s="229" t="s">
        <v>1710</v>
      </c>
      <c r="E33" s="229" t="s">
        <v>1705</v>
      </c>
      <c r="F33" s="229">
        <v>236</v>
      </c>
      <c r="G33" s="200"/>
      <c r="H33" s="180" t="s">
        <v>436</v>
      </c>
      <c r="I33" s="181">
        <v>1471</v>
      </c>
      <c r="J33" s="181" t="str">
        <f t="shared" si="0"/>
        <v>91-1471</v>
      </c>
      <c r="K33" s="182" t="s">
        <v>108</v>
      </c>
      <c r="L33" s="182" t="s">
        <v>435</v>
      </c>
      <c r="M33" s="180" t="s">
        <v>435</v>
      </c>
      <c r="N33" s="180" t="s">
        <v>1709</v>
      </c>
      <c r="O33" s="183">
        <v>473.04</v>
      </c>
      <c r="P33" s="180" t="s">
        <v>42</v>
      </c>
      <c r="Q33" s="181">
        <v>2020</v>
      </c>
      <c r="R33" s="180" t="s">
        <v>1708</v>
      </c>
      <c r="S33" s="180" t="s">
        <v>1707</v>
      </c>
      <c r="T33" s="180" t="s">
        <v>1706</v>
      </c>
      <c r="U33" s="180" t="s">
        <v>1705</v>
      </c>
      <c r="V33" s="198">
        <v>2.004406779661017</v>
      </c>
    </row>
    <row r="34" spans="1:22" x14ac:dyDescent="0.2">
      <c r="A34" s="229" t="s">
        <v>1704</v>
      </c>
      <c r="B34" s="229" t="s">
        <v>1691</v>
      </c>
      <c r="C34" s="229" t="s">
        <v>1623</v>
      </c>
      <c r="D34" s="229" t="s">
        <v>1703</v>
      </c>
      <c r="E34" s="229" t="s">
        <v>1699</v>
      </c>
      <c r="F34" s="229">
        <v>212</v>
      </c>
      <c r="G34" s="200"/>
      <c r="H34" s="180" t="s">
        <v>436</v>
      </c>
      <c r="I34" s="181">
        <v>16013</v>
      </c>
      <c r="J34" s="181" t="str">
        <f t="shared" si="0"/>
        <v>91-16013</v>
      </c>
      <c r="K34" s="182" t="s">
        <v>108</v>
      </c>
      <c r="L34" s="182" t="s">
        <v>435</v>
      </c>
      <c r="M34" s="180" t="s">
        <v>435</v>
      </c>
      <c r="N34" s="180" t="s">
        <v>1702</v>
      </c>
      <c r="O34" s="183">
        <v>499.91</v>
      </c>
      <c r="P34" s="180" t="s">
        <v>42</v>
      </c>
      <c r="Q34" s="181">
        <v>2020</v>
      </c>
      <c r="R34" s="180" t="s">
        <v>1701</v>
      </c>
      <c r="S34" s="180" t="s">
        <v>1700</v>
      </c>
      <c r="T34" s="180" t="s">
        <v>772</v>
      </c>
      <c r="U34" s="180" t="s">
        <v>1699</v>
      </c>
      <c r="V34" s="198">
        <v>2.3580660377358491</v>
      </c>
    </row>
    <row r="35" spans="1:22" x14ac:dyDescent="0.2">
      <c r="A35" s="229" t="s">
        <v>1698</v>
      </c>
      <c r="B35" s="229" t="s">
        <v>1698</v>
      </c>
      <c r="C35" s="229" t="s">
        <v>1623</v>
      </c>
      <c r="D35" s="229" t="s">
        <v>1697</v>
      </c>
      <c r="E35" s="229" t="s">
        <v>1693</v>
      </c>
      <c r="F35" s="229">
        <v>162</v>
      </c>
      <c r="G35" s="200" t="s">
        <v>1696</v>
      </c>
      <c r="H35" s="180" t="s">
        <v>436</v>
      </c>
      <c r="I35" s="181">
        <v>290</v>
      </c>
      <c r="J35" s="181" t="str">
        <f t="shared" si="0"/>
        <v>91-290</v>
      </c>
      <c r="K35" s="182" t="s">
        <v>108</v>
      </c>
      <c r="L35" s="182" t="s">
        <v>435</v>
      </c>
      <c r="M35" s="180" t="s">
        <v>435</v>
      </c>
      <c r="N35" s="180" t="s">
        <v>1695</v>
      </c>
      <c r="O35" s="183">
        <v>1126.97</v>
      </c>
      <c r="P35" s="180" t="s">
        <v>42</v>
      </c>
      <c r="Q35" s="181">
        <v>2020</v>
      </c>
      <c r="R35" s="200"/>
      <c r="S35" s="180" t="s">
        <v>1694</v>
      </c>
      <c r="T35" s="200"/>
      <c r="U35" s="180" t="s">
        <v>1693</v>
      </c>
      <c r="V35" s="198">
        <v>6.9566049382716049</v>
      </c>
    </row>
    <row r="36" spans="1:22" x14ac:dyDescent="0.2">
      <c r="A36" s="229" t="s">
        <v>1692</v>
      </c>
      <c r="B36" s="229" t="s">
        <v>1691</v>
      </c>
      <c r="C36" s="229" t="s">
        <v>1623</v>
      </c>
      <c r="D36" s="229" t="s">
        <v>1690</v>
      </c>
      <c r="E36" s="229" t="s">
        <v>1687</v>
      </c>
      <c r="F36" s="229">
        <v>157</v>
      </c>
      <c r="G36" s="200"/>
      <c r="H36" s="180" t="s">
        <v>1081</v>
      </c>
      <c r="I36" s="181">
        <v>2481</v>
      </c>
      <c r="J36" s="181" t="str">
        <f t="shared" si="0"/>
        <v>88-2481</v>
      </c>
      <c r="K36" s="182" t="s">
        <v>108</v>
      </c>
      <c r="L36" s="182" t="s">
        <v>6</v>
      </c>
      <c r="M36" s="180" t="s">
        <v>1081</v>
      </c>
      <c r="N36" s="180" t="s">
        <v>1689</v>
      </c>
      <c r="O36" s="183">
        <v>558.88</v>
      </c>
      <c r="P36" s="180" t="s">
        <v>42</v>
      </c>
      <c r="Q36" s="181">
        <v>2020</v>
      </c>
      <c r="R36" s="200"/>
      <c r="S36" s="180" t="s">
        <v>1688</v>
      </c>
      <c r="T36" s="180" t="s">
        <v>1627</v>
      </c>
      <c r="U36" s="180" t="s">
        <v>1687</v>
      </c>
      <c r="V36" s="198">
        <v>3.5597452229299362</v>
      </c>
    </row>
    <row r="37" spans="1:22" x14ac:dyDescent="0.2">
      <c r="A37" s="231" t="s">
        <v>1686</v>
      </c>
      <c r="B37" s="231" t="s">
        <v>1631</v>
      </c>
      <c r="C37" s="231" t="s">
        <v>1627</v>
      </c>
      <c r="D37" s="231" t="s">
        <v>116</v>
      </c>
      <c r="E37" s="231" t="s">
        <v>1682</v>
      </c>
      <c r="F37" s="231" t="s">
        <v>1685</v>
      </c>
      <c r="G37" s="200"/>
      <c r="H37" s="180" t="s">
        <v>1081</v>
      </c>
      <c r="I37" s="181">
        <v>3032</v>
      </c>
      <c r="J37" s="181" t="str">
        <f t="shared" si="0"/>
        <v>88-3032</v>
      </c>
      <c r="K37" s="182" t="s">
        <v>108</v>
      </c>
      <c r="L37" s="182" t="s">
        <v>6</v>
      </c>
      <c r="M37" s="180" t="s">
        <v>1081</v>
      </c>
      <c r="N37" s="180" t="s">
        <v>1684</v>
      </c>
      <c r="O37" s="183">
        <v>540.12</v>
      </c>
      <c r="P37" s="180" t="s">
        <v>42</v>
      </c>
      <c r="Q37" s="181">
        <v>2020</v>
      </c>
      <c r="R37" s="200"/>
      <c r="S37" s="180" t="s">
        <v>1683</v>
      </c>
      <c r="T37" s="180" t="s">
        <v>1627</v>
      </c>
      <c r="U37" s="180" t="s">
        <v>1682</v>
      </c>
      <c r="V37" s="198">
        <v>6.208275862068966</v>
      </c>
    </row>
    <row r="38" spans="1:22" x14ac:dyDescent="0.2">
      <c r="A38" s="229" t="s">
        <v>1681</v>
      </c>
      <c r="B38" s="229" t="s">
        <v>1624</v>
      </c>
      <c r="C38" s="229" t="s">
        <v>1623</v>
      </c>
      <c r="D38" s="229" t="s">
        <v>1680</v>
      </c>
      <c r="E38" s="229" t="s">
        <v>1677</v>
      </c>
      <c r="F38" s="229">
        <v>26</v>
      </c>
      <c r="G38" s="200"/>
      <c r="H38" s="180" t="s">
        <v>175</v>
      </c>
      <c r="I38" s="181">
        <v>14520</v>
      </c>
      <c r="J38" s="181" t="str">
        <f t="shared" si="0"/>
        <v>50-14520</v>
      </c>
      <c r="K38" s="182" t="s">
        <v>108</v>
      </c>
      <c r="L38" s="182" t="s">
        <v>6</v>
      </c>
      <c r="M38" s="180" t="s">
        <v>301</v>
      </c>
      <c r="N38" s="180" t="s">
        <v>1679</v>
      </c>
      <c r="O38" s="183">
        <v>302.36</v>
      </c>
      <c r="P38" s="180" t="s">
        <v>42</v>
      </c>
      <c r="Q38" s="181">
        <v>2020</v>
      </c>
      <c r="R38" s="200"/>
      <c r="S38" s="180" t="s">
        <v>1678</v>
      </c>
      <c r="T38" s="180" t="s">
        <v>1618</v>
      </c>
      <c r="U38" s="180" t="s">
        <v>1677</v>
      </c>
      <c r="V38" s="198">
        <v>11.629230769230769</v>
      </c>
    </row>
    <row r="39" spans="1:22" x14ac:dyDescent="0.2">
      <c r="A39" s="229" t="s">
        <v>1676</v>
      </c>
      <c r="B39" s="229" t="s">
        <v>1675</v>
      </c>
      <c r="C39" s="229" t="s">
        <v>1623</v>
      </c>
      <c r="D39" s="229" t="s">
        <v>1668</v>
      </c>
      <c r="E39" s="229" t="s">
        <v>1674</v>
      </c>
      <c r="F39" s="229">
        <v>21</v>
      </c>
      <c r="G39" s="200" t="s">
        <v>1673</v>
      </c>
      <c r="H39" s="180" t="s">
        <v>122</v>
      </c>
      <c r="I39" s="181">
        <v>23</v>
      </c>
      <c r="J39" s="181" t="str">
        <f t="shared" si="0"/>
        <v>64-23</v>
      </c>
      <c r="K39" s="182" t="s">
        <v>7</v>
      </c>
      <c r="L39" s="182" t="s">
        <v>6</v>
      </c>
      <c r="M39" s="180" t="s">
        <v>122</v>
      </c>
      <c r="N39" s="180" t="s">
        <v>1672</v>
      </c>
      <c r="O39" s="183">
        <v>302.17</v>
      </c>
      <c r="P39" s="180" t="s">
        <v>3</v>
      </c>
      <c r="Q39" s="181">
        <v>2020</v>
      </c>
      <c r="R39" s="180" t="s">
        <v>1671</v>
      </c>
      <c r="S39" s="180" t="s">
        <v>1670</v>
      </c>
      <c r="T39" s="180" t="s">
        <v>1669</v>
      </c>
      <c r="U39" s="180" t="s">
        <v>1668</v>
      </c>
      <c r="V39" s="198">
        <v>14.38904761904762</v>
      </c>
    </row>
    <row r="40" spans="1:22" x14ac:dyDescent="0.2">
      <c r="A40" s="229" t="s">
        <v>1667</v>
      </c>
      <c r="B40" s="229" t="s">
        <v>1624</v>
      </c>
      <c r="C40" s="229" t="s">
        <v>1623</v>
      </c>
      <c r="D40" s="229" t="s">
        <v>1663</v>
      </c>
      <c r="E40" s="229" t="s">
        <v>1666</v>
      </c>
      <c r="F40" s="229">
        <v>10</v>
      </c>
      <c r="G40" s="200"/>
      <c r="H40" s="180" t="s">
        <v>245</v>
      </c>
      <c r="I40" s="181">
        <v>24</v>
      </c>
      <c r="J40" s="181" t="str">
        <f t="shared" si="0"/>
        <v>73-24</v>
      </c>
      <c r="K40" s="182" t="s">
        <v>7</v>
      </c>
      <c r="L40" s="182" t="s">
        <v>6</v>
      </c>
      <c r="M40" s="180" t="s">
        <v>245</v>
      </c>
      <c r="N40" s="180" t="s">
        <v>1665</v>
      </c>
      <c r="O40" s="183">
        <v>384.73</v>
      </c>
      <c r="P40" s="180" t="s">
        <v>3</v>
      </c>
      <c r="Q40" s="181">
        <v>2020</v>
      </c>
      <c r="R40" s="200"/>
      <c r="S40" s="180" t="s">
        <v>1664</v>
      </c>
      <c r="T40" s="180" t="s">
        <v>1633</v>
      </c>
      <c r="U40" s="180" t="s">
        <v>1663</v>
      </c>
      <c r="V40" s="198">
        <v>38.472999999999999</v>
      </c>
    </row>
    <row r="41" spans="1:22" x14ac:dyDescent="0.2">
      <c r="A41" s="229" t="s">
        <v>1659</v>
      </c>
      <c r="B41" s="229" t="s">
        <v>1624</v>
      </c>
      <c r="C41" s="229" t="s">
        <v>1623</v>
      </c>
      <c r="D41" s="229" t="s">
        <v>1657</v>
      </c>
      <c r="E41" s="229" t="s">
        <v>1662</v>
      </c>
      <c r="F41" s="229">
        <v>7</v>
      </c>
      <c r="G41" s="200"/>
      <c r="H41" s="180" t="s">
        <v>245</v>
      </c>
      <c r="I41" s="181">
        <v>49</v>
      </c>
      <c r="J41" s="181" t="str">
        <f t="shared" si="0"/>
        <v>73-49</v>
      </c>
      <c r="K41" s="182" t="s">
        <v>7</v>
      </c>
      <c r="L41" s="182" t="s">
        <v>6</v>
      </c>
      <c r="M41" s="180" t="s">
        <v>245</v>
      </c>
      <c r="N41" s="180" t="s">
        <v>1661</v>
      </c>
      <c r="O41" s="183">
        <v>271.82</v>
      </c>
      <c r="P41" s="180" t="s">
        <v>3</v>
      </c>
      <c r="Q41" s="181">
        <v>2020</v>
      </c>
      <c r="R41" s="180" t="s">
        <v>1660</v>
      </c>
      <c r="S41" s="180" t="s">
        <v>1659</v>
      </c>
      <c r="T41" s="180" t="s">
        <v>1658</v>
      </c>
      <c r="U41" s="180" t="s">
        <v>1657</v>
      </c>
      <c r="V41" s="198">
        <v>38.831428571428567</v>
      </c>
    </row>
    <row r="42" spans="1:22" x14ac:dyDescent="0.2">
      <c r="A42" s="229" t="s">
        <v>1654</v>
      </c>
      <c r="B42" s="229" t="s">
        <v>1624</v>
      </c>
      <c r="C42" s="229" t="s">
        <v>1623</v>
      </c>
      <c r="D42" s="229" t="s">
        <v>1653</v>
      </c>
      <c r="E42" s="229" t="s">
        <v>1656</v>
      </c>
      <c r="F42" s="229">
        <v>7</v>
      </c>
      <c r="G42" s="200"/>
      <c r="H42" s="180" t="s">
        <v>656</v>
      </c>
      <c r="I42" s="181">
        <v>760</v>
      </c>
      <c r="J42" s="181" t="str">
        <f t="shared" si="0"/>
        <v>65-760</v>
      </c>
      <c r="K42" s="182" t="s">
        <v>7</v>
      </c>
      <c r="L42" s="182" t="s">
        <v>6</v>
      </c>
      <c r="M42" s="180" t="s">
        <v>656</v>
      </c>
      <c r="N42" s="180" t="s">
        <v>1655</v>
      </c>
      <c r="O42" s="183">
        <v>477.28</v>
      </c>
      <c r="P42" s="180" t="s">
        <v>3</v>
      </c>
      <c r="Q42" s="181">
        <v>2019</v>
      </c>
      <c r="R42" s="200"/>
      <c r="S42" s="180" t="s">
        <v>1654</v>
      </c>
      <c r="T42" s="180" t="s">
        <v>1633</v>
      </c>
      <c r="U42" s="180" t="s">
        <v>1653</v>
      </c>
      <c r="V42" s="198">
        <v>68.182857142857145</v>
      </c>
    </row>
    <row r="43" spans="1:22" x14ac:dyDescent="0.2">
      <c r="A43" s="229" t="s">
        <v>1652</v>
      </c>
      <c r="B43" s="229" t="s">
        <v>1624</v>
      </c>
      <c r="C43" s="229" t="s">
        <v>1623</v>
      </c>
      <c r="D43" s="229" t="s">
        <v>1648</v>
      </c>
      <c r="E43" s="229" t="s">
        <v>1651</v>
      </c>
      <c r="F43" s="229">
        <v>6</v>
      </c>
      <c r="G43" s="200"/>
      <c r="H43" s="180" t="s">
        <v>51</v>
      </c>
      <c r="I43" s="181">
        <v>4</v>
      </c>
      <c r="J43" s="181" t="str">
        <f t="shared" si="0"/>
        <v>63-4</v>
      </c>
      <c r="K43" s="182" t="s">
        <v>108</v>
      </c>
      <c r="L43" s="182" t="s">
        <v>6</v>
      </c>
      <c r="M43" s="180" t="s">
        <v>51</v>
      </c>
      <c r="N43" s="180" t="s">
        <v>1650</v>
      </c>
      <c r="O43" s="183">
        <v>301.26</v>
      </c>
      <c r="P43" s="180" t="s">
        <v>42</v>
      </c>
      <c r="Q43" s="181">
        <v>2020</v>
      </c>
      <c r="R43" s="200"/>
      <c r="S43" s="180" t="s">
        <v>1649</v>
      </c>
      <c r="T43" s="180" t="s">
        <v>1633</v>
      </c>
      <c r="U43" s="180" t="s">
        <v>1648</v>
      </c>
      <c r="V43" s="198">
        <v>50.21</v>
      </c>
    </row>
    <row r="44" spans="1:22" x14ac:dyDescent="0.2">
      <c r="A44" s="229" t="s">
        <v>1647</v>
      </c>
      <c r="B44" s="229" t="s">
        <v>1647</v>
      </c>
      <c r="C44" s="229" t="s">
        <v>1623</v>
      </c>
      <c r="D44" s="229" t="s">
        <v>1642</v>
      </c>
      <c r="E44" s="229" t="s">
        <v>1646</v>
      </c>
      <c r="F44" s="229">
        <v>6</v>
      </c>
      <c r="G44" s="200"/>
      <c r="H44" s="180" t="s">
        <v>620</v>
      </c>
      <c r="I44" s="181">
        <v>25</v>
      </c>
      <c r="J44" s="181" t="str">
        <f t="shared" si="0"/>
        <v>82-25</v>
      </c>
      <c r="K44" s="182" t="s">
        <v>7</v>
      </c>
      <c r="L44" s="182" t="s">
        <v>6</v>
      </c>
      <c r="M44" s="180" t="s">
        <v>620</v>
      </c>
      <c r="N44" s="180" t="s">
        <v>1645</v>
      </c>
      <c r="O44" s="183">
        <v>278.33</v>
      </c>
      <c r="P44" s="180" t="s">
        <v>3</v>
      </c>
      <c r="Q44" s="181">
        <v>2020</v>
      </c>
      <c r="R44" s="200"/>
      <c r="S44" s="180" t="s">
        <v>1644</v>
      </c>
      <c r="T44" s="180" t="s">
        <v>1643</v>
      </c>
      <c r="U44" s="180" t="s">
        <v>1642</v>
      </c>
      <c r="V44" s="198">
        <v>46.388333333333328</v>
      </c>
    </row>
    <row r="45" spans="1:22" x14ac:dyDescent="0.2">
      <c r="A45" s="229" t="s">
        <v>1641</v>
      </c>
      <c r="B45" s="229" t="s">
        <v>1624</v>
      </c>
      <c r="C45" s="229" t="s">
        <v>1623</v>
      </c>
      <c r="D45" s="229" t="s">
        <v>1637</v>
      </c>
      <c r="E45" s="229" t="s">
        <v>1640</v>
      </c>
      <c r="F45" s="229">
        <v>5</v>
      </c>
      <c r="G45" s="200"/>
      <c r="H45" s="180" t="s">
        <v>245</v>
      </c>
      <c r="I45" s="181">
        <v>8</v>
      </c>
      <c r="J45" s="181" t="str">
        <f t="shared" si="0"/>
        <v>73-8</v>
      </c>
      <c r="K45" s="182" t="s">
        <v>7</v>
      </c>
      <c r="L45" s="182" t="s">
        <v>6</v>
      </c>
      <c r="M45" s="180" t="s">
        <v>245</v>
      </c>
      <c r="N45" s="180" t="s">
        <v>830</v>
      </c>
      <c r="O45" s="183">
        <v>376.36</v>
      </c>
      <c r="P45" s="180" t="s">
        <v>3</v>
      </c>
      <c r="Q45" s="181">
        <v>2020</v>
      </c>
      <c r="R45" s="200"/>
      <c r="S45" s="180" t="s">
        <v>1639</v>
      </c>
      <c r="T45" s="180" t="s">
        <v>1638</v>
      </c>
      <c r="U45" s="180" t="s">
        <v>1637</v>
      </c>
      <c r="V45" s="198">
        <v>75.272000000000006</v>
      </c>
    </row>
    <row r="46" spans="1:22" x14ac:dyDescent="0.2">
      <c r="A46" s="229" t="s">
        <v>1636</v>
      </c>
      <c r="B46" s="229" t="s">
        <v>1624</v>
      </c>
      <c r="C46" s="229" t="s">
        <v>1623</v>
      </c>
      <c r="D46" s="229" t="s">
        <v>1632</v>
      </c>
      <c r="E46" s="229" t="s">
        <v>1635</v>
      </c>
      <c r="F46" s="229">
        <v>4</v>
      </c>
      <c r="G46" s="200"/>
      <c r="H46" s="180" t="s">
        <v>566</v>
      </c>
      <c r="I46" s="181">
        <v>226</v>
      </c>
      <c r="J46" s="181" t="str">
        <f t="shared" si="0"/>
        <v>77-226</v>
      </c>
      <c r="K46" s="182" t="s">
        <v>108</v>
      </c>
      <c r="L46" s="182" t="s">
        <v>6</v>
      </c>
      <c r="M46" s="180" t="s">
        <v>566</v>
      </c>
      <c r="N46" s="180" t="s">
        <v>481</v>
      </c>
      <c r="O46" s="183">
        <v>322.14</v>
      </c>
      <c r="P46" s="180" t="s">
        <v>42</v>
      </c>
      <c r="Q46" s="181">
        <v>2020</v>
      </c>
      <c r="R46" s="200"/>
      <c r="S46" s="180" t="s">
        <v>1634</v>
      </c>
      <c r="T46" s="180" t="s">
        <v>1633</v>
      </c>
      <c r="U46" s="180" t="s">
        <v>1632</v>
      </c>
      <c r="V46" s="198">
        <v>80.534999999999997</v>
      </c>
    </row>
    <row r="47" spans="1:22" x14ac:dyDescent="0.2">
      <c r="A47" s="231" t="s">
        <v>1628</v>
      </c>
      <c r="B47" s="231" t="s">
        <v>1631</v>
      </c>
      <c r="C47" s="231" t="s">
        <v>1627</v>
      </c>
      <c r="D47" s="231" t="s">
        <v>116</v>
      </c>
      <c r="E47" s="231" t="s">
        <v>1626</v>
      </c>
      <c r="F47" s="231" t="s">
        <v>1630</v>
      </c>
      <c r="G47" s="200"/>
      <c r="H47" s="180" t="s">
        <v>1081</v>
      </c>
      <c r="I47" s="181">
        <v>3033</v>
      </c>
      <c r="J47" s="181" t="str">
        <f t="shared" si="0"/>
        <v>88-3033</v>
      </c>
      <c r="K47" s="182" t="s">
        <v>108</v>
      </c>
      <c r="L47" s="182" t="s">
        <v>6</v>
      </c>
      <c r="M47" s="180" t="s">
        <v>1081</v>
      </c>
      <c r="N47" s="180" t="s">
        <v>1629</v>
      </c>
      <c r="O47" s="183">
        <v>701.84</v>
      </c>
      <c r="P47" s="180" t="s">
        <v>42</v>
      </c>
      <c r="Q47" s="181">
        <v>2020</v>
      </c>
      <c r="R47" s="200"/>
      <c r="S47" s="180" t="s">
        <v>1628</v>
      </c>
      <c r="T47" s="180" t="s">
        <v>1627</v>
      </c>
      <c r="U47" s="180" t="s">
        <v>1626</v>
      </c>
      <c r="V47" s="198">
        <v>233.94666666666669</v>
      </c>
    </row>
    <row r="48" spans="1:22" x14ac:dyDescent="0.2">
      <c r="A48" s="229" t="s">
        <v>1625</v>
      </c>
      <c r="B48" s="229" t="s">
        <v>1624</v>
      </c>
      <c r="C48" s="229" t="s">
        <v>1623</v>
      </c>
      <c r="D48" s="229" t="s">
        <v>1622</v>
      </c>
      <c r="E48" s="229" t="s">
        <v>1621</v>
      </c>
      <c r="F48" s="229">
        <v>2</v>
      </c>
      <c r="G48" s="200"/>
      <c r="H48" s="180" t="s">
        <v>656</v>
      </c>
      <c r="I48" s="181">
        <v>29</v>
      </c>
      <c r="J48" s="181" t="str">
        <f t="shared" si="0"/>
        <v>65-29</v>
      </c>
      <c r="K48" s="182" t="s">
        <v>7</v>
      </c>
      <c r="L48" s="182" t="s">
        <v>6</v>
      </c>
      <c r="M48" s="180" t="s">
        <v>656</v>
      </c>
      <c r="N48" s="180" t="s">
        <v>1620</v>
      </c>
      <c r="O48" s="183">
        <v>330.36</v>
      </c>
      <c r="P48" s="180" t="s">
        <v>3</v>
      </c>
      <c r="Q48" s="181">
        <v>2020</v>
      </c>
      <c r="R48" s="200"/>
      <c r="S48" s="180" t="s">
        <v>1619</v>
      </c>
      <c r="T48" s="180" t="s">
        <v>1618</v>
      </c>
      <c r="U48" s="180" t="s">
        <v>1617</v>
      </c>
      <c r="V48" s="198">
        <v>165.18</v>
      </c>
    </row>
    <row r="49" spans="8:22" x14ac:dyDescent="0.2">
      <c r="H49" s="6"/>
      <c r="I49" s="7"/>
      <c r="J49" s="7"/>
      <c r="K49" s="8"/>
      <c r="L49" s="8"/>
      <c r="M49" s="6"/>
      <c r="N49" s="6"/>
      <c r="O49" s="2"/>
      <c r="P49" s="6"/>
      <c r="Q49" s="7"/>
      <c r="R49" s="6"/>
      <c r="S49" s="6"/>
      <c r="T49" s="6"/>
      <c r="U49" s="6"/>
      <c r="V49" s="6"/>
    </row>
    <row r="50" spans="8:22" x14ac:dyDescent="0.2">
      <c r="H50" s="6"/>
      <c r="I50" s="7"/>
      <c r="J50" s="7"/>
      <c r="K50" s="8"/>
      <c r="L50" s="8"/>
      <c r="M50" s="6"/>
      <c r="N50" s="6"/>
      <c r="O50" s="2"/>
      <c r="P50" s="6"/>
      <c r="Q50" s="7"/>
      <c r="R50" s="6"/>
      <c r="S50" s="6"/>
      <c r="T50" s="6"/>
      <c r="U50" s="6"/>
      <c r="V50" s="6"/>
    </row>
  </sheetData>
  <conditionalFormatting sqref="S5:S48">
    <cfRule type="duplicateValues" dxfId="46" priority="5"/>
  </conditionalFormatting>
  <conditionalFormatting sqref="S2:S4">
    <cfRule type="duplicateValues" dxfId="45" priority="4"/>
  </conditionalFormatting>
  <conditionalFormatting sqref="S49:S50">
    <cfRule type="duplicateValues" dxfId="44" priority="2"/>
  </conditionalFormatting>
  <conditionalFormatting sqref="S1">
    <cfRule type="duplicateValues" dxfId="43" priority="1"/>
  </conditionalFormatting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0CA8-9030-4A48-8237-E903F20724C7}">
  <dimension ref="A1:Z6"/>
  <sheetViews>
    <sheetView workbookViewId="0">
      <selection activeCell="A7" sqref="A7"/>
    </sheetView>
  </sheetViews>
  <sheetFormatPr baseColWidth="10" defaultRowHeight="12.75" x14ac:dyDescent="0.2"/>
  <cols>
    <col min="1" max="1" width="67.140625" style="14" bestFit="1" customWidth="1"/>
    <col min="2" max="2" width="8.85546875" style="14" customWidth="1"/>
    <col min="3" max="6" width="11.42578125" style="14"/>
    <col min="7" max="7" width="8.7109375" style="14" customWidth="1"/>
    <col min="8" max="8" width="8.5703125" style="14" customWidth="1"/>
    <col min="9" max="9" width="8.85546875" style="14" customWidth="1"/>
    <col min="10" max="10" width="5.42578125" style="14" customWidth="1"/>
    <col min="11" max="11" width="5" style="14" customWidth="1"/>
    <col min="12" max="12" width="11.42578125" style="14"/>
    <col min="13" max="13" width="9.5703125" style="14" customWidth="1"/>
    <col min="14" max="14" width="6.28515625" style="14" customWidth="1"/>
    <col min="15" max="15" width="11.42578125" style="14"/>
    <col min="16" max="16" width="7.5703125" style="14" customWidth="1"/>
    <col min="17" max="17" width="3.140625" style="14" customWidth="1"/>
    <col min="18" max="16384" width="11.42578125" style="14"/>
  </cols>
  <sheetData>
    <row r="1" spans="1:26" ht="27" customHeight="1" x14ac:dyDescent="0.2">
      <c r="A1" s="219" t="s">
        <v>151</v>
      </c>
      <c r="B1" s="219" t="s">
        <v>150</v>
      </c>
      <c r="C1" s="219" t="s">
        <v>149</v>
      </c>
      <c r="D1" s="219" t="s">
        <v>148</v>
      </c>
      <c r="E1" s="219" t="s">
        <v>147</v>
      </c>
      <c r="F1" s="219" t="s">
        <v>146</v>
      </c>
      <c r="G1" s="219" t="s">
        <v>145</v>
      </c>
      <c r="H1" s="175" t="s">
        <v>144</v>
      </c>
      <c r="I1" s="176" t="s">
        <v>143</v>
      </c>
      <c r="J1" s="176" t="s">
        <v>142</v>
      </c>
      <c r="K1" s="220" t="s">
        <v>141</v>
      </c>
      <c r="L1" s="175" t="s">
        <v>140</v>
      </c>
      <c r="M1" s="175" t="s">
        <v>139</v>
      </c>
      <c r="N1" s="175" t="s">
        <v>18932</v>
      </c>
      <c r="O1" s="177" t="s">
        <v>137</v>
      </c>
      <c r="P1" s="178" t="s">
        <v>136</v>
      </c>
      <c r="Q1" s="221" t="s">
        <v>18937</v>
      </c>
      <c r="R1" s="175" t="s">
        <v>18933</v>
      </c>
      <c r="S1" s="175" t="s">
        <v>18934</v>
      </c>
      <c r="T1" s="175" t="s">
        <v>18935</v>
      </c>
      <c r="U1" s="175" t="s">
        <v>18936</v>
      </c>
      <c r="V1" s="179" t="s">
        <v>130</v>
      </c>
      <c r="W1" s="222"/>
      <c r="X1" s="222"/>
      <c r="Y1" s="222"/>
      <c r="Z1" s="222"/>
    </row>
    <row r="2" spans="1:26" x14ac:dyDescent="0.2">
      <c r="A2" s="232" t="s">
        <v>451</v>
      </c>
      <c r="B2" s="232" t="s">
        <v>456</v>
      </c>
      <c r="C2" s="232" t="s">
        <v>428</v>
      </c>
      <c r="D2" s="232" t="s">
        <v>449</v>
      </c>
      <c r="E2" s="232" t="s">
        <v>455</v>
      </c>
      <c r="F2" s="232">
        <v>10</v>
      </c>
      <c r="G2" s="203" t="s">
        <v>454</v>
      </c>
      <c r="H2" s="185" t="s">
        <v>453</v>
      </c>
      <c r="I2" s="186">
        <v>4520</v>
      </c>
      <c r="J2" s="186" t="str">
        <f>H2&amp;"-"&amp;I2</f>
        <v>sb51-4520</v>
      </c>
      <c r="K2" s="201" t="s">
        <v>108</v>
      </c>
      <c r="L2" s="201" t="s">
        <v>6</v>
      </c>
      <c r="M2" s="185" t="s">
        <v>80</v>
      </c>
      <c r="N2" s="185" t="s">
        <v>452</v>
      </c>
      <c r="O2" s="183">
        <v>457</v>
      </c>
      <c r="P2" s="185" t="s">
        <v>42</v>
      </c>
      <c r="Q2" s="186">
        <v>2019</v>
      </c>
      <c r="R2" s="203"/>
      <c r="S2" s="185" t="s">
        <v>451</v>
      </c>
      <c r="T2" s="185" t="s">
        <v>450</v>
      </c>
      <c r="U2" s="185" t="s">
        <v>449</v>
      </c>
      <c r="V2" s="187">
        <v>45.7</v>
      </c>
    </row>
    <row r="3" spans="1:26" x14ac:dyDescent="0.2">
      <c r="A3" s="232" t="s">
        <v>446</v>
      </c>
      <c r="B3" s="232" t="s">
        <v>438</v>
      </c>
      <c r="C3" s="232" t="s">
        <v>428</v>
      </c>
      <c r="D3" s="232" t="s">
        <v>444</v>
      </c>
      <c r="E3" s="232" t="s">
        <v>448</v>
      </c>
      <c r="F3" s="232">
        <v>59</v>
      </c>
      <c r="G3" s="203"/>
      <c r="H3" s="185" t="s">
        <v>436</v>
      </c>
      <c r="I3" s="186">
        <v>22075</v>
      </c>
      <c r="J3" s="186" t="str">
        <f>H3&amp;"-"&amp;I3</f>
        <v>91-22075</v>
      </c>
      <c r="K3" s="201" t="s">
        <v>108</v>
      </c>
      <c r="L3" s="201" t="s">
        <v>435</v>
      </c>
      <c r="M3" s="185" t="s">
        <v>435</v>
      </c>
      <c r="N3" s="185" t="s">
        <v>447</v>
      </c>
      <c r="O3" s="183">
        <v>625.32000000000005</v>
      </c>
      <c r="P3" s="185" t="s">
        <v>42</v>
      </c>
      <c r="Q3" s="186">
        <v>2020</v>
      </c>
      <c r="R3" s="203"/>
      <c r="S3" s="185" t="s">
        <v>446</v>
      </c>
      <c r="T3" s="185" t="s">
        <v>445</v>
      </c>
      <c r="U3" s="185" t="s">
        <v>444</v>
      </c>
      <c r="V3" s="187">
        <v>10.598644067796611</v>
      </c>
    </row>
    <row r="4" spans="1:26" x14ac:dyDescent="0.2">
      <c r="A4" s="232" t="s">
        <v>441</v>
      </c>
      <c r="B4" s="232" t="s">
        <v>429</v>
      </c>
      <c r="C4" s="232" t="s">
        <v>428</v>
      </c>
      <c r="D4" s="232" t="s">
        <v>439</v>
      </c>
      <c r="E4" s="232" t="s">
        <v>443</v>
      </c>
      <c r="F4" s="232">
        <v>334</v>
      </c>
      <c r="G4" s="203"/>
      <c r="H4" s="185" t="s">
        <v>213</v>
      </c>
      <c r="I4" s="186">
        <v>156</v>
      </c>
      <c r="J4" s="186" t="str">
        <f>H4&amp;"-"&amp;I4</f>
        <v>71-156</v>
      </c>
      <c r="K4" s="201" t="s">
        <v>7</v>
      </c>
      <c r="L4" s="201" t="s">
        <v>6</v>
      </c>
      <c r="M4" s="185" t="s">
        <v>213</v>
      </c>
      <c r="N4" s="185" t="s">
        <v>442</v>
      </c>
      <c r="O4" s="183">
        <v>186</v>
      </c>
      <c r="P4" s="185" t="s">
        <v>42</v>
      </c>
      <c r="Q4" s="186">
        <v>2019</v>
      </c>
      <c r="R4" s="203"/>
      <c r="S4" s="185" t="s">
        <v>441</v>
      </c>
      <c r="T4" s="185" t="s">
        <v>440</v>
      </c>
      <c r="U4" s="185" t="s">
        <v>439</v>
      </c>
      <c r="V4" s="187">
        <v>0.55688622754491013</v>
      </c>
    </row>
    <row r="5" spans="1:26" x14ac:dyDescent="0.2">
      <c r="A5" s="232" t="s">
        <v>433</v>
      </c>
      <c r="B5" s="232" t="s">
        <v>438</v>
      </c>
      <c r="C5" s="232" t="s">
        <v>428</v>
      </c>
      <c r="D5" s="232" t="s">
        <v>431</v>
      </c>
      <c r="E5" s="232" t="s">
        <v>437</v>
      </c>
      <c r="F5" s="232">
        <v>52</v>
      </c>
      <c r="G5" s="203"/>
      <c r="H5" s="185" t="s">
        <v>436</v>
      </c>
      <c r="I5" s="186">
        <v>1037</v>
      </c>
      <c r="J5" s="186" t="str">
        <f>H5&amp;"-"&amp;I5</f>
        <v>91-1037</v>
      </c>
      <c r="K5" s="201" t="s">
        <v>7</v>
      </c>
      <c r="L5" s="201" t="s">
        <v>435</v>
      </c>
      <c r="M5" s="185" t="s">
        <v>435</v>
      </c>
      <c r="N5" s="185" t="s">
        <v>434</v>
      </c>
      <c r="O5" s="183">
        <v>469</v>
      </c>
      <c r="P5" s="185" t="s">
        <v>3</v>
      </c>
      <c r="Q5" s="186">
        <v>2019</v>
      </c>
      <c r="R5" s="203"/>
      <c r="S5" s="185" t="s">
        <v>433</v>
      </c>
      <c r="T5" s="185" t="s">
        <v>432</v>
      </c>
      <c r="U5" s="185" t="s">
        <v>431</v>
      </c>
      <c r="V5" s="187">
        <v>9.0192307692307701</v>
      </c>
    </row>
    <row r="6" spans="1:26" x14ac:dyDescent="0.2">
      <c r="A6" s="232" t="s">
        <v>430</v>
      </c>
      <c r="B6" s="232" t="s">
        <v>429</v>
      </c>
      <c r="C6" s="232" t="s">
        <v>428</v>
      </c>
      <c r="D6" s="232" t="s">
        <v>420</v>
      </c>
      <c r="E6" s="232" t="s">
        <v>427</v>
      </c>
      <c r="F6" s="232">
        <v>291</v>
      </c>
      <c r="G6" s="203"/>
      <c r="H6" s="189" t="s">
        <v>426</v>
      </c>
      <c r="I6" s="190">
        <v>2776</v>
      </c>
      <c r="J6" s="186" t="str">
        <f>H6&amp;"-"&amp;I6</f>
        <v>sb72-2776</v>
      </c>
      <c r="K6" s="201" t="s">
        <v>7</v>
      </c>
      <c r="L6" s="206" t="s">
        <v>6</v>
      </c>
      <c r="M6" s="189" t="s">
        <v>425</v>
      </c>
      <c r="N6" s="189" t="s">
        <v>424</v>
      </c>
      <c r="O6" s="191">
        <v>186</v>
      </c>
      <c r="P6" s="189" t="s">
        <v>42</v>
      </c>
      <c r="Q6" s="190">
        <v>2019</v>
      </c>
      <c r="R6" s="189" t="s">
        <v>423</v>
      </c>
      <c r="S6" s="189" t="s">
        <v>422</v>
      </c>
      <c r="T6" s="185" t="s">
        <v>421</v>
      </c>
      <c r="U6" s="185" t="s">
        <v>420</v>
      </c>
      <c r="V6" s="187">
        <v>0.63917525773195871</v>
      </c>
    </row>
  </sheetData>
  <conditionalFormatting sqref="S2:S6">
    <cfRule type="duplicateValues" dxfId="42" priority="3"/>
  </conditionalFormatting>
  <conditionalFormatting sqref="S1">
    <cfRule type="duplicateValues" dxfId="41" priority="1"/>
  </conditionalFormatting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B2E46-5F3E-4F8F-86A8-928DD895F361}">
  <dimension ref="A1:Z6"/>
  <sheetViews>
    <sheetView workbookViewId="0">
      <selection activeCell="A15" sqref="A15"/>
    </sheetView>
  </sheetViews>
  <sheetFormatPr baseColWidth="10" defaultRowHeight="12.75" x14ac:dyDescent="0.2"/>
  <cols>
    <col min="1" max="1" width="62" style="14" bestFit="1" customWidth="1"/>
    <col min="2" max="5" width="11.42578125" style="14"/>
    <col min="6" max="6" width="8.42578125" style="14" customWidth="1"/>
    <col min="7" max="7" width="4.7109375" style="14" customWidth="1"/>
    <col min="8" max="9" width="11.42578125" style="14"/>
    <col min="10" max="10" width="5.5703125" style="14" customWidth="1"/>
    <col min="11" max="11" width="5.42578125" style="14" customWidth="1"/>
    <col min="12" max="12" width="8.42578125" style="14" bestFit="1" customWidth="1"/>
    <col min="13" max="13" width="7.28515625" style="14" bestFit="1" customWidth="1"/>
    <col min="14" max="14" width="6.140625" style="14" customWidth="1"/>
    <col min="15" max="15" width="11.42578125" style="14"/>
    <col min="16" max="16" width="9.42578125" style="14" customWidth="1"/>
    <col min="17" max="17" width="5.140625" style="14" customWidth="1"/>
    <col min="18" max="18" width="4.5703125" style="14" bestFit="1" customWidth="1"/>
    <col min="19" max="19" width="18.7109375" style="14" customWidth="1"/>
    <col min="20" max="16384" width="11.42578125" style="14"/>
  </cols>
  <sheetData>
    <row r="1" spans="1:26" ht="31.5" customHeight="1" x14ac:dyDescent="0.2">
      <c r="A1" s="219" t="s">
        <v>151</v>
      </c>
      <c r="B1" s="219" t="s">
        <v>150</v>
      </c>
      <c r="C1" s="219" t="s">
        <v>149</v>
      </c>
      <c r="D1" s="219" t="s">
        <v>148</v>
      </c>
      <c r="E1" s="219" t="s">
        <v>147</v>
      </c>
      <c r="F1" s="219" t="s">
        <v>146</v>
      </c>
      <c r="G1" s="219" t="s">
        <v>145</v>
      </c>
      <c r="H1" s="175" t="s">
        <v>144</v>
      </c>
      <c r="I1" s="176" t="s">
        <v>143</v>
      </c>
      <c r="J1" s="176" t="s">
        <v>142</v>
      </c>
      <c r="K1" s="220" t="s">
        <v>141</v>
      </c>
      <c r="L1" s="175" t="s">
        <v>140</v>
      </c>
      <c r="M1" s="175" t="s">
        <v>139</v>
      </c>
      <c r="N1" s="175" t="s">
        <v>18932</v>
      </c>
      <c r="O1" s="177" t="s">
        <v>137</v>
      </c>
      <c r="P1" s="178" t="s">
        <v>136</v>
      </c>
      <c r="Q1" s="221" t="s">
        <v>18937</v>
      </c>
      <c r="R1" s="175" t="s">
        <v>18933</v>
      </c>
      <c r="S1" s="175" t="s">
        <v>18934</v>
      </c>
      <c r="T1" s="175" t="s">
        <v>18935</v>
      </c>
      <c r="U1" s="175" t="s">
        <v>18936</v>
      </c>
      <c r="V1" s="179" t="s">
        <v>130</v>
      </c>
      <c r="W1" s="222"/>
      <c r="X1" s="222"/>
      <c r="Y1" s="222"/>
      <c r="Z1" s="222"/>
    </row>
    <row r="2" spans="1:26" x14ac:dyDescent="0.2">
      <c r="A2" s="226" t="s">
        <v>2273</v>
      </c>
      <c r="B2" s="226" t="s">
        <v>2250</v>
      </c>
      <c r="C2" s="226" t="s">
        <v>2250</v>
      </c>
      <c r="D2" s="226" t="s">
        <v>2269</v>
      </c>
      <c r="E2" s="226" t="s">
        <v>2272</v>
      </c>
      <c r="F2" s="226" t="s">
        <v>2271</v>
      </c>
      <c r="G2" s="203"/>
      <c r="H2" s="185" t="s">
        <v>391</v>
      </c>
      <c r="I2" s="186">
        <v>6806</v>
      </c>
      <c r="J2" s="186" t="str">
        <f>H2&amp;"-"&amp;I2</f>
        <v>sb40-6806</v>
      </c>
      <c r="K2" s="201" t="s">
        <v>7</v>
      </c>
      <c r="L2" s="201" t="s">
        <v>183</v>
      </c>
      <c r="M2" s="185" t="s">
        <v>182</v>
      </c>
      <c r="N2" s="185" t="s">
        <v>402</v>
      </c>
      <c r="O2" s="183">
        <v>1254.3499999999999</v>
      </c>
      <c r="P2" s="185" t="s">
        <v>3</v>
      </c>
      <c r="Q2" s="186">
        <v>2020</v>
      </c>
      <c r="R2" s="203"/>
      <c r="S2" s="185" t="s">
        <v>2270</v>
      </c>
      <c r="T2" s="185" t="s">
        <v>2253</v>
      </c>
      <c r="U2" s="185" t="s">
        <v>2269</v>
      </c>
      <c r="V2" s="187">
        <v>89.596428571428561</v>
      </c>
    </row>
    <row r="3" spans="1:26" x14ac:dyDescent="0.2">
      <c r="A3" s="226" t="s">
        <v>2268</v>
      </c>
      <c r="B3" s="226" t="s">
        <v>2250</v>
      </c>
      <c r="C3" s="226" t="s">
        <v>2250</v>
      </c>
      <c r="D3" s="226" t="s">
        <v>2264</v>
      </c>
      <c r="E3" s="226" t="s">
        <v>2267</v>
      </c>
      <c r="F3" s="226" t="s">
        <v>1563</v>
      </c>
      <c r="G3" s="203"/>
      <c r="H3" s="185" t="s">
        <v>391</v>
      </c>
      <c r="I3" s="186">
        <v>253</v>
      </c>
      <c r="J3" s="186" t="str">
        <f>H3&amp;"-"&amp;I3</f>
        <v>sb40-253</v>
      </c>
      <c r="K3" s="201" t="s">
        <v>7</v>
      </c>
      <c r="L3" s="201" t="s">
        <v>183</v>
      </c>
      <c r="M3" s="185" t="s">
        <v>182</v>
      </c>
      <c r="N3" s="185" t="s">
        <v>2266</v>
      </c>
      <c r="O3" s="183">
        <v>1016.79</v>
      </c>
      <c r="P3" s="185" t="s">
        <v>3</v>
      </c>
      <c r="Q3" s="186">
        <v>2020</v>
      </c>
      <c r="R3" s="203"/>
      <c r="S3" s="185" t="s">
        <v>2265</v>
      </c>
      <c r="T3" s="185" t="s">
        <v>2253</v>
      </c>
      <c r="U3" s="185" t="s">
        <v>2264</v>
      </c>
      <c r="V3" s="187">
        <v>203.358</v>
      </c>
    </row>
    <row r="4" spans="1:26" x14ac:dyDescent="0.2">
      <c r="A4" s="226" t="s">
        <v>2263</v>
      </c>
      <c r="B4" s="226" t="s">
        <v>2250</v>
      </c>
      <c r="C4" s="226" t="s">
        <v>2250</v>
      </c>
      <c r="D4" s="226" t="s">
        <v>2258</v>
      </c>
      <c r="E4" s="226" t="s">
        <v>2262</v>
      </c>
      <c r="F4" s="226" t="s">
        <v>2112</v>
      </c>
      <c r="G4" s="203"/>
      <c r="H4" s="185" t="s">
        <v>391</v>
      </c>
      <c r="I4" s="186">
        <v>6804</v>
      </c>
      <c r="J4" s="186" t="str">
        <f>H4&amp;"-"&amp;I4</f>
        <v>sb40-6804</v>
      </c>
      <c r="K4" s="201" t="s">
        <v>7</v>
      </c>
      <c r="L4" s="201" t="s">
        <v>183</v>
      </c>
      <c r="M4" s="185" t="s">
        <v>182</v>
      </c>
      <c r="N4" s="185" t="s">
        <v>2261</v>
      </c>
      <c r="O4" s="183">
        <v>2161.86</v>
      </c>
      <c r="P4" s="185" t="s">
        <v>3</v>
      </c>
      <c r="Q4" s="186">
        <v>2020</v>
      </c>
      <c r="R4" s="203"/>
      <c r="S4" s="185" t="s">
        <v>2260</v>
      </c>
      <c r="T4" s="185" t="s">
        <v>2259</v>
      </c>
      <c r="U4" s="185" t="s">
        <v>2258</v>
      </c>
      <c r="V4" s="187">
        <v>67.558125000000004</v>
      </c>
    </row>
    <row r="5" spans="1:26" x14ac:dyDescent="0.2">
      <c r="A5" s="226" t="s">
        <v>2257</v>
      </c>
      <c r="B5" s="226" t="s">
        <v>2250</v>
      </c>
      <c r="C5" s="226" t="s">
        <v>2250</v>
      </c>
      <c r="D5" s="226" t="s">
        <v>2252</v>
      </c>
      <c r="E5" s="226" t="s">
        <v>2256</v>
      </c>
      <c r="F5" s="226" t="s">
        <v>16</v>
      </c>
      <c r="G5" s="203"/>
      <c r="H5" s="185" t="s">
        <v>391</v>
      </c>
      <c r="I5" s="186">
        <v>6802</v>
      </c>
      <c r="J5" s="186" t="str">
        <f>H5&amp;"-"&amp;I5</f>
        <v>sb40-6802</v>
      </c>
      <c r="K5" s="201" t="s">
        <v>7</v>
      </c>
      <c r="L5" s="201" t="s">
        <v>183</v>
      </c>
      <c r="M5" s="185" t="s">
        <v>182</v>
      </c>
      <c r="N5" s="185" t="s">
        <v>2255</v>
      </c>
      <c r="O5" s="183">
        <v>1016.79</v>
      </c>
      <c r="P5" s="185" t="s">
        <v>3</v>
      </c>
      <c r="Q5" s="186">
        <v>2020</v>
      </c>
      <c r="R5" s="203"/>
      <c r="S5" s="185" t="s">
        <v>2254</v>
      </c>
      <c r="T5" s="185" t="s">
        <v>2253</v>
      </c>
      <c r="U5" s="185" t="s">
        <v>2252</v>
      </c>
      <c r="V5" s="187">
        <v>127.09875</v>
      </c>
    </row>
    <row r="6" spans="1:26" x14ac:dyDescent="0.2">
      <c r="A6" s="226" t="s">
        <v>2251</v>
      </c>
      <c r="B6" s="226" t="s">
        <v>2250</v>
      </c>
      <c r="C6" s="226" t="s">
        <v>2250</v>
      </c>
      <c r="D6" s="226" t="s">
        <v>2245</v>
      </c>
      <c r="E6" s="226" t="s">
        <v>2249</v>
      </c>
      <c r="F6" s="226" t="s">
        <v>81</v>
      </c>
      <c r="G6" s="203"/>
      <c r="H6" s="185" t="s">
        <v>391</v>
      </c>
      <c r="I6" s="186">
        <v>6801</v>
      </c>
      <c r="J6" s="186" t="str">
        <f>H6&amp;"-"&amp;I6</f>
        <v>sb40-6801</v>
      </c>
      <c r="K6" s="201" t="s">
        <v>7</v>
      </c>
      <c r="L6" s="201" t="s">
        <v>183</v>
      </c>
      <c r="M6" s="185" t="s">
        <v>182</v>
      </c>
      <c r="N6" s="185" t="s">
        <v>2248</v>
      </c>
      <c r="O6" s="183">
        <v>2888.81</v>
      </c>
      <c r="P6" s="185" t="s">
        <v>3</v>
      </c>
      <c r="Q6" s="186">
        <v>2020</v>
      </c>
      <c r="R6" s="203"/>
      <c r="S6" s="185" t="s">
        <v>2247</v>
      </c>
      <c r="T6" s="185" t="s">
        <v>2246</v>
      </c>
      <c r="U6" s="185" t="s">
        <v>2245</v>
      </c>
      <c r="V6" s="187">
        <v>160.48944444444444</v>
      </c>
    </row>
  </sheetData>
  <conditionalFormatting sqref="S2:S6">
    <cfRule type="duplicateValues" dxfId="40" priority="3"/>
  </conditionalFormatting>
  <conditionalFormatting sqref="S1">
    <cfRule type="duplicateValues" dxfId="39" priority="1"/>
  </conditionalFormatting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44A69-25E8-49D7-BE6F-6F2C9B6FE7FC}">
  <dimension ref="A1:Z6"/>
  <sheetViews>
    <sheetView workbookViewId="0">
      <selection activeCell="D31" sqref="D31"/>
    </sheetView>
  </sheetViews>
  <sheetFormatPr baseColWidth="10" defaultRowHeight="12.75" x14ac:dyDescent="0.2"/>
  <cols>
    <col min="1" max="1" width="35.28515625" style="14" bestFit="1" customWidth="1"/>
    <col min="2" max="5" width="11.42578125" style="14"/>
    <col min="6" max="6" width="8.85546875" style="14" customWidth="1"/>
    <col min="7" max="7" width="3.85546875" style="14" customWidth="1"/>
    <col min="8" max="8" width="7.42578125" style="14" customWidth="1"/>
    <col min="9" max="9" width="7.85546875" style="14" bestFit="1" customWidth="1"/>
    <col min="10" max="10" width="3.85546875" style="14" customWidth="1"/>
    <col min="11" max="11" width="4.5703125" style="14" customWidth="1"/>
    <col min="12" max="13" width="11.42578125" style="14"/>
    <col min="14" max="14" width="3.42578125" style="14" customWidth="1"/>
    <col min="15" max="15" width="9.7109375" style="14" customWidth="1"/>
    <col min="16" max="16" width="8.85546875" style="14" customWidth="1"/>
    <col min="17" max="17" width="2" style="14" customWidth="1"/>
    <col min="18" max="18" width="11.42578125" style="14"/>
    <col min="19" max="19" width="44" style="14" customWidth="1"/>
    <col min="20" max="16384" width="11.42578125" style="14"/>
  </cols>
  <sheetData>
    <row r="1" spans="1:26" ht="35.25" customHeight="1" x14ac:dyDescent="0.2">
      <c r="A1" s="219" t="s">
        <v>151</v>
      </c>
      <c r="B1" s="219" t="s">
        <v>150</v>
      </c>
      <c r="C1" s="219" t="s">
        <v>149</v>
      </c>
      <c r="D1" s="219" t="s">
        <v>148</v>
      </c>
      <c r="E1" s="219" t="s">
        <v>147</v>
      </c>
      <c r="F1" s="219" t="s">
        <v>146</v>
      </c>
      <c r="G1" s="219" t="s">
        <v>145</v>
      </c>
      <c r="H1" s="175" t="s">
        <v>144</v>
      </c>
      <c r="I1" s="176" t="s">
        <v>143</v>
      </c>
      <c r="J1" s="176" t="s">
        <v>142</v>
      </c>
      <c r="K1" s="220" t="s">
        <v>141</v>
      </c>
      <c r="L1" s="175" t="s">
        <v>140</v>
      </c>
      <c r="M1" s="175" t="s">
        <v>139</v>
      </c>
      <c r="N1" s="175" t="s">
        <v>18932</v>
      </c>
      <c r="O1" s="177" t="s">
        <v>137</v>
      </c>
      <c r="P1" s="178" t="s">
        <v>136</v>
      </c>
      <c r="Q1" s="221" t="s">
        <v>18937</v>
      </c>
      <c r="R1" s="175" t="s">
        <v>18933</v>
      </c>
      <c r="S1" s="175" t="s">
        <v>18934</v>
      </c>
      <c r="T1" s="175" t="s">
        <v>18935</v>
      </c>
      <c r="U1" s="175" t="s">
        <v>18936</v>
      </c>
      <c r="V1" s="179" t="s">
        <v>130</v>
      </c>
      <c r="W1" s="222"/>
      <c r="X1" s="222"/>
      <c r="Y1" s="222"/>
      <c r="Z1" s="222"/>
    </row>
    <row r="2" spans="1:26" x14ac:dyDescent="0.2">
      <c r="A2" s="232" t="s">
        <v>489</v>
      </c>
      <c r="B2" s="232" t="s">
        <v>463</v>
      </c>
      <c r="C2" s="232" t="s">
        <v>462</v>
      </c>
      <c r="D2" s="232" t="s">
        <v>484</v>
      </c>
      <c r="E2" s="232" t="s">
        <v>488</v>
      </c>
      <c r="F2" s="232">
        <v>647</v>
      </c>
      <c r="G2" s="203"/>
      <c r="H2" s="185" t="s">
        <v>182</v>
      </c>
      <c r="I2" s="186">
        <v>64</v>
      </c>
      <c r="J2" s="186" t="str">
        <f>H2&amp;"-"&amp;I2</f>
        <v>40-64</v>
      </c>
      <c r="K2" s="201" t="s">
        <v>7</v>
      </c>
      <c r="L2" s="201" t="s">
        <v>183</v>
      </c>
      <c r="M2" s="185" t="s">
        <v>182</v>
      </c>
      <c r="N2" s="185" t="s">
        <v>487</v>
      </c>
      <c r="O2" s="183">
        <v>697.31</v>
      </c>
      <c r="P2" s="185" t="s">
        <v>3</v>
      </c>
      <c r="Q2" s="186">
        <v>2020</v>
      </c>
      <c r="R2" s="203"/>
      <c r="S2" s="185" t="s">
        <v>486</v>
      </c>
      <c r="T2" s="185" t="s">
        <v>485</v>
      </c>
      <c r="U2" s="185" t="s">
        <v>484</v>
      </c>
      <c r="V2" s="187">
        <v>1.0777588871715609</v>
      </c>
    </row>
    <row r="3" spans="1:26" x14ac:dyDescent="0.2">
      <c r="A3" s="232" t="s">
        <v>483</v>
      </c>
      <c r="B3" s="232" t="s">
        <v>463</v>
      </c>
      <c r="C3" s="232" t="s">
        <v>462</v>
      </c>
      <c r="D3" s="232" t="s">
        <v>479</v>
      </c>
      <c r="E3" s="232" t="s">
        <v>482</v>
      </c>
      <c r="F3" s="232">
        <v>20</v>
      </c>
      <c r="G3" s="203"/>
      <c r="H3" s="185" t="s">
        <v>182</v>
      </c>
      <c r="I3" s="186">
        <v>168</v>
      </c>
      <c r="J3" s="186" t="str">
        <f>H3&amp;"-"&amp;I3</f>
        <v>40-168</v>
      </c>
      <c r="K3" s="201" t="s">
        <v>7</v>
      </c>
      <c r="L3" s="201" t="s">
        <v>183</v>
      </c>
      <c r="M3" s="185" t="s">
        <v>182</v>
      </c>
      <c r="N3" s="185" t="s">
        <v>481</v>
      </c>
      <c r="O3" s="183">
        <v>667</v>
      </c>
      <c r="P3" s="185" t="s">
        <v>3</v>
      </c>
      <c r="Q3" s="186">
        <v>2020</v>
      </c>
      <c r="R3" s="203"/>
      <c r="S3" s="185" t="s">
        <v>480</v>
      </c>
      <c r="T3" s="185" t="s">
        <v>463</v>
      </c>
      <c r="U3" s="185" t="s">
        <v>479</v>
      </c>
      <c r="V3" s="187">
        <v>33.35</v>
      </c>
    </row>
    <row r="4" spans="1:26" x14ac:dyDescent="0.2">
      <c r="A4" s="232" t="s">
        <v>478</v>
      </c>
      <c r="B4" s="232" t="s">
        <v>463</v>
      </c>
      <c r="C4" s="232" t="s">
        <v>462</v>
      </c>
      <c r="D4" s="232" t="s">
        <v>472</v>
      </c>
      <c r="E4" s="232" t="s">
        <v>477</v>
      </c>
      <c r="F4" s="232">
        <v>380</v>
      </c>
      <c r="G4" s="203"/>
      <c r="H4" s="185" t="s">
        <v>182</v>
      </c>
      <c r="I4" s="186">
        <v>70</v>
      </c>
      <c r="J4" s="186" t="str">
        <f>H4&amp;"-"&amp;I4</f>
        <v>40-70</v>
      </c>
      <c r="K4" s="201" t="s">
        <v>7</v>
      </c>
      <c r="L4" s="201" t="s">
        <v>183</v>
      </c>
      <c r="M4" s="185" t="s">
        <v>182</v>
      </c>
      <c r="N4" s="185" t="s">
        <v>476</v>
      </c>
      <c r="O4" s="183">
        <v>1466.76</v>
      </c>
      <c r="P4" s="185" t="s">
        <v>3</v>
      </c>
      <c r="Q4" s="186">
        <v>2020</v>
      </c>
      <c r="R4" s="185" t="s">
        <v>475</v>
      </c>
      <c r="S4" s="185" t="s">
        <v>474</v>
      </c>
      <c r="T4" s="185" t="s">
        <v>473</v>
      </c>
      <c r="U4" s="185" t="s">
        <v>472</v>
      </c>
      <c r="V4" s="187">
        <v>3.8598947368421053</v>
      </c>
    </row>
    <row r="5" spans="1:26" x14ac:dyDescent="0.2">
      <c r="A5" s="232" t="s">
        <v>471</v>
      </c>
      <c r="B5" s="232" t="s">
        <v>463</v>
      </c>
      <c r="C5" s="232" t="s">
        <v>462</v>
      </c>
      <c r="D5" s="232" t="s">
        <v>465</v>
      </c>
      <c r="E5" s="232" t="s">
        <v>470</v>
      </c>
      <c r="F5" s="232">
        <v>152</v>
      </c>
      <c r="G5" s="203"/>
      <c r="H5" s="185" t="s">
        <v>182</v>
      </c>
      <c r="I5" s="186">
        <v>224</v>
      </c>
      <c r="J5" s="186" t="str">
        <f>H5&amp;"-"&amp;I5</f>
        <v>40-224</v>
      </c>
      <c r="K5" s="201" t="s">
        <v>7</v>
      </c>
      <c r="L5" s="201" t="s">
        <v>183</v>
      </c>
      <c r="M5" s="185" t="s">
        <v>182</v>
      </c>
      <c r="N5" s="185" t="s">
        <v>469</v>
      </c>
      <c r="O5" s="183">
        <v>727.63</v>
      </c>
      <c r="P5" s="185" t="s">
        <v>3</v>
      </c>
      <c r="Q5" s="186">
        <v>2020</v>
      </c>
      <c r="R5" s="185" t="s">
        <v>468</v>
      </c>
      <c r="S5" s="185" t="s">
        <v>467</v>
      </c>
      <c r="T5" s="185" t="s">
        <v>466</v>
      </c>
      <c r="U5" s="185" t="s">
        <v>465</v>
      </c>
      <c r="V5" s="187">
        <v>4.7870394736842101</v>
      </c>
    </row>
    <row r="6" spans="1:26" x14ac:dyDescent="0.2">
      <c r="A6" s="232" t="s">
        <v>464</v>
      </c>
      <c r="B6" s="232" t="s">
        <v>463</v>
      </c>
      <c r="C6" s="232" t="s">
        <v>462</v>
      </c>
      <c r="D6" s="232" t="s">
        <v>457</v>
      </c>
      <c r="E6" s="232" t="s">
        <v>461</v>
      </c>
      <c r="F6" s="232">
        <v>257</v>
      </c>
      <c r="G6" s="203"/>
      <c r="H6" s="185" t="s">
        <v>182</v>
      </c>
      <c r="I6" s="186">
        <v>134</v>
      </c>
      <c r="J6" s="186" t="str">
        <f>H6&amp;"-"&amp;I6</f>
        <v>40-134</v>
      </c>
      <c r="K6" s="201" t="s">
        <v>7</v>
      </c>
      <c r="L6" s="201" t="s">
        <v>183</v>
      </c>
      <c r="M6" s="185" t="s">
        <v>182</v>
      </c>
      <c r="N6" s="185" t="s">
        <v>460</v>
      </c>
      <c r="O6" s="183">
        <v>733.9</v>
      </c>
      <c r="P6" s="185" t="s">
        <v>3</v>
      </c>
      <c r="Q6" s="186">
        <v>2020</v>
      </c>
      <c r="R6" s="203"/>
      <c r="S6" s="185" t="s">
        <v>459</v>
      </c>
      <c r="T6" s="185" t="s">
        <v>458</v>
      </c>
      <c r="U6" s="185" t="s">
        <v>457</v>
      </c>
      <c r="V6" s="187">
        <v>2.8556420233463036</v>
      </c>
    </row>
  </sheetData>
  <conditionalFormatting sqref="S2:S6">
    <cfRule type="duplicateValues" dxfId="38" priority="3"/>
  </conditionalFormatting>
  <conditionalFormatting sqref="S1">
    <cfRule type="duplicateValues" dxfId="37" priority="1"/>
  </conditionalFormatting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EFE9C-5779-4DF2-B27C-D3ACC0A943B7}">
  <dimension ref="A1:AA27"/>
  <sheetViews>
    <sheetView workbookViewId="0">
      <selection activeCell="B19" sqref="B19"/>
    </sheetView>
  </sheetViews>
  <sheetFormatPr baseColWidth="10" defaultRowHeight="12.75" x14ac:dyDescent="0.2"/>
  <cols>
    <col min="1" max="1" width="59.140625" style="5" bestFit="1" customWidth="1"/>
    <col min="2" max="5" width="11.42578125" style="5"/>
    <col min="6" max="6" width="8" style="5" customWidth="1"/>
    <col min="7" max="7" width="7.42578125" style="5" customWidth="1"/>
    <col min="8" max="8" width="6.5703125" style="5" customWidth="1"/>
    <col min="9" max="9" width="7.85546875" style="5" bestFit="1" customWidth="1"/>
    <col min="10" max="10" width="4.7109375" style="5" customWidth="1"/>
    <col min="11" max="11" width="6.42578125" style="5" customWidth="1"/>
    <col min="12" max="13" width="11.42578125" style="5"/>
    <col min="14" max="14" width="5.28515625" style="5" customWidth="1"/>
    <col min="15" max="15" width="11.42578125" style="5"/>
    <col min="16" max="16" width="8.42578125" style="5" customWidth="1"/>
    <col min="17" max="17" width="3.140625" style="5" customWidth="1"/>
    <col min="18" max="18" width="11.42578125" style="5"/>
    <col min="19" max="19" width="22.5703125" style="5" customWidth="1"/>
    <col min="20" max="16384" width="11.42578125" style="5"/>
  </cols>
  <sheetData>
    <row r="1" spans="1:27" ht="16.5" customHeight="1" x14ac:dyDescent="0.2">
      <c r="A1" s="219" t="s">
        <v>151</v>
      </c>
      <c r="B1" s="219" t="s">
        <v>150</v>
      </c>
      <c r="C1" s="219" t="s">
        <v>149</v>
      </c>
      <c r="D1" s="219" t="s">
        <v>148</v>
      </c>
      <c r="E1" s="219" t="s">
        <v>147</v>
      </c>
      <c r="F1" s="219" t="s">
        <v>146</v>
      </c>
      <c r="G1" s="219" t="s">
        <v>145</v>
      </c>
      <c r="H1" s="175" t="s">
        <v>144</v>
      </c>
      <c r="I1" s="176" t="s">
        <v>143</v>
      </c>
      <c r="J1" s="176" t="s">
        <v>142</v>
      </c>
      <c r="K1" s="220" t="s">
        <v>141</v>
      </c>
      <c r="L1" s="175" t="s">
        <v>140</v>
      </c>
      <c r="M1" s="175" t="s">
        <v>139</v>
      </c>
      <c r="N1" s="175" t="s">
        <v>18932</v>
      </c>
      <c r="O1" s="177" t="s">
        <v>137</v>
      </c>
      <c r="P1" s="178" t="s">
        <v>136</v>
      </c>
      <c r="Q1" s="221" t="s">
        <v>18937</v>
      </c>
      <c r="R1" s="175" t="s">
        <v>18933</v>
      </c>
      <c r="S1" s="175" t="s">
        <v>18934</v>
      </c>
      <c r="T1" s="175" t="s">
        <v>18935</v>
      </c>
      <c r="U1" s="175" t="s">
        <v>18936</v>
      </c>
      <c r="V1" s="179" t="s">
        <v>130</v>
      </c>
      <c r="W1" s="217"/>
      <c r="X1" s="217"/>
      <c r="Y1" s="217"/>
      <c r="Z1" s="217"/>
      <c r="AA1" s="217"/>
    </row>
    <row r="2" spans="1:27" x14ac:dyDescent="0.2">
      <c r="A2" s="197" t="s">
        <v>1615</v>
      </c>
      <c r="B2" s="197" t="s">
        <v>1614</v>
      </c>
      <c r="C2" s="197" t="s">
        <v>1468</v>
      </c>
      <c r="D2" s="197" t="s">
        <v>1613</v>
      </c>
      <c r="E2" s="197" t="s">
        <v>1608</v>
      </c>
      <c r="F2" s="197" t="s">
        <v>45</v>
      </c>
      <c r="G2" s="199"/>
      <c r="H2" s="180" t="s">
        <v>436</v>
      </c>
      <c r="I2" s="181">
        <v>14714</v>
      </c>
      <c r="J2" s="181" t="str">
        <f t="shared" ref="J2:J27" si="0">H2&amp;"-"&amp;I2</f>
        <v>91-14714</v>
      </c>
      <c r="K2" s="182" t="s">
        <v>108</v>
      </c>
      <c r="L2" s="182" t="s">
        <v>435</v>
      </c>
      <c r="M2" s="180" t="s">
        <v>435</v>
      </c>
      <c r="N2" s="180" t="s">
        <v>1612</v>
      </c>
      <c r="O2" s="183">
        <v>216.59</v>
      </c>
      <c r="P2" s="180" t="s">
        <v>42</v>
      </c>
      <c r="Q2" s="181">
        <v>2020</v>
      </c>
      <c r="R2" s="180" t="s">
        <v>1611</v>
      </c>
      <c r="S2" s="180" t="s">
        <v>1610</v>
      </c>
      <c r="T2" s="180" t="s">
        <v>1609</v>
      </c>
      <c r="U2" s="180" t="s">
        <v>1608</v>
      </c>
      <c r="V2" s="198">
        <v>108.295</v>
      </c>
    </row>
    <row r="3" spans="1:27" x14ac:dyDescent="0.2">
      <c r="A3" s="197" t="s">
        <v>1607</v>
      </c>
      <c r="B3" s="197" t="s">
        <v>1546</v>
      </c>
      <c r="C3" s="197" t="s">
        <v>1468</v>
      </c>
      <c r="D3" s="197" t="s">
        <v>1602</v>
      </c>
      <c r="E3" s="197" t="s">
        <v>116</v>
      </c>
      <c r="F3" s="197" t="s">
        <v>29</v>
      </c>
      <c r="G3" s="199"/>
      <c r="H3" s="180" t="s">
        <v>837</v>
      </c>
      <c r="I3" s="181">
        <v>75</v>
      </c>
      <c r="J3" s="181" t="str">
        <f t="shared" si="0"/>
        <v>86-75</v>
      </c>
      <c r="K3" s="182" t="s">
        <v>7</v>
      </c>
      <c r="L3" s="182" t="s">
        <v>6</v>
      </c>
      <c r="M3" s="180" t="s">
        <v>837</v>
      </c>
      <c r="N3" s="180" t="s">
        <v>1606</v>
      </c>
      <c r="O3" s="183">
        <v>332.52</v>
      </c>
      <c r="P3" s="180" t="s">
        <v>3</v>
      </c>
      <c r="Q3" s="181">
        <v>2019</v>
      </c>
      <c r="R3" s="180" t="s">
        <v>1605</v>
      </c>
      <c r="S3" s="180" t="s">
        <v>1604</v>
      </c>
      <c r="T3" s="180" t="s">
        <v>1603</v>
      </c>
      <c r="U3" s="180" t="s">
        <v>1602</v>
      </c>
      <c r="V3" s="198">
        <v>15.114545454545453</v>
      </c>
    </row>
    <row r="4" spans="1:27" x14ac:dyDescent="0.2">
      <c r="A4" s="197" t="s">
        <v>1597</v>
      </c>
      <c r="B4" s="197" t="s">
        <v>1518</v>
      </c>
      <c r="C4" s="197" t="s">
        <v>1468</v>
      </c>
      <c r="D4" s="197" t="s">
        <v>1601</v>
      </c>
      <c r="E4" s="197" t="s">
        <v>1600</v>
      </c>
      <c r="F4" s="197" t="s">
        <v>1365</v>
      </c>
      <c r="G4" s="199"/>
      <c r="H4" s="180" t="s">
        <v>44</v>
      </c>
      <c r="I4" s="181">
        <v>49</v>
      </c>
      <c r="J4" s="181" t="str">
        <f t="shared" si="0"/>
        <v>60-49</v>
      </c>
      <c r="K4" s="182" t="s">
        <v>7</v>
      </c>
      <c r="L4" s="182" t="s">
        <v>6</v>
      </c>
      <c r="M4" s="180" t="s">
        <v>44</v>
      </c>
      <c r="N4" s="180" t="s">
        <v>1599</v>
      </c>
      <c r="O4" s="183">
        <v>341.33</v>
      </c>
      <c r="P4" s="180" t="s">
        <v>3</v>
      </c>
      <c r="Q4" s="181">
        <v>2020</v>
      </c>
      <c r="R4" s="180" t="s">
        <v>1598</v>
      </c>
      <c r="S4" s="180" t="s">
        <v>1597</v>
      </c>
      <c r="T4" s="180" t="s">
        <v>1513</v>
      </c>
      <c r="U4" s="180" t="s">
        <v>1596</v>
      </c>
      <c r="V4" s="198">
        <v>56.888333333333328</v>
      </c>
    </row>
    <row r="5" spans="1:27" x14ac:dyDescent="0.2">
      <c r="A5" s="197" t="s">
        <v>1590</v>
      </c>
      <c r="B5" s="197" t="s">
        <v>1595</v>
      </c>
      <c r="C5" s="197" t="s">
        <v>1468</v>
      </c>
      <c r="D5" s="197" t="s">
        <v>1594</v>
      </c>
      <c r="E5" s="197" t="s">
        <v>1593</v>
      </c>
      <c r="F5" s="197" t="s">
        <v>158</v>
      </c>
      <c r="G5" s="199"/>
      <c r="H5" s="180" t="s">
        <v>331</v>
      </c>
      <c r="I5" s="181">
        <v>36</v>
      </c>
      <c r="J5" s="181" t="str">
        <f t="shared" si="0"/>
        <v>15-36</v>
      </c>
      <c r="K5" s="182" t="s">
        <v>7</v>
      </c>
      <c r="L5" s="182" t="s">
        <v>6</v>
      </c>
      <c r="M5" s="180" t="s">
        <v>331</v>
      </c>
      <c r="N5" s="180" t="s">
        <v>1592</v>
      </c>
      <c r="O5" s="183">
        <v>276.83</v>
      </c>
      <c r="P5" s="180" t="s">
        <v>3</v>
      </c>
      <c r="Q5" s="181">
        <v>2020</v>
      </c>
      <c r="R5" s="180" t="s">
        <v>1591</v>
      </c>
      <c r="S5" s="180" t="s">
        <v>1590</v>
      </c>
      <c r="T5" s="180" t="s">
        <v>1589</v>
      </c>
      <c r="U5" s="180" t="s">
        <v>1588</v>
      </c>
      <c r="V5" s="198">
        <v>276.83</v>
      </c>
    </row>
    <row r="6" spans="1:27" x14ac:dyDescent="0.2">
      <c r="A6" s="197" t="s">
        <v>1584</v>
      </c>
      <c r="B6" s="197" t="s">
        <v>1518</v>
      </c>
      <c r="C6" s="197" t="s">
        <v>1468</v>
      </c>
      <c r="D6" s="197" t="s">
        <v>1582</v>
      </c>
      <c r="E6" s="197" t="s">
        <v>1587</v>
      </c>
      <c r="F6" s="197" t="s">
        <v>1586</v>
      </c>
      <c r="G6" s="199"/>
      <c r="H6" s="180" t="s">
        <v>1012</v>
      </c>
      <c r="I6" s="181">
        <v>56</v>
      </c>
      <c r="J6" s="181" t="str">
        <f t="shared" si="0"/>
        <v>61-56</v>
      </c>
      <c r="K6" s="182" t="s">
        <v>7</v>
      </c>
      <c r="L6" s="182" t="s">
        <v>6</v>
      </c>
      <c r="M6" s="180" t="s">
        <v>656</v>
      </c>
      <c r="N6" s="180" t="s">
        <v>1585</v>
      </c>
      <c r="O6" s="183">
        <v>391.62</v>
      </c>
      <c r="P6" s="180" t="s">
        <v>3</v>
      </c>
      <c r="Q6" s="181">
        <v>2020</v>
      </c>
      <c r="R6" s="200"/>
      <c r="S6" s="180" t="s">
        <v>1584</v>
      </c>
      <c r="T6" s="180" t="s">
        <v>1583</v>
      </c>
      <c r="U6" s="180" t="s">
        <v>1582</v>
      </c>
      <c r="V6" s="198">
        <v>39.161999999999999</v>
      </c>
    </row>
    <row r="7" spans="1:27" x14ac:dyDescent="0.2">
      <c r="A7" s="197" t="s">
        <v>1581</v>
      </c>
      <c r="B7" s="197" t="s">
        <v>1518</v>
      </c>
      <c r="C7" s="197" t="s">
        <v>1468</v>
      </c>
      <c r="D7" s="197" t="s">
        <v>1575</v>
      </c>
      <c r="E7" s="197" t="s">
        <v>1580</v>
      </c>
      <c r="F7" s="197" t="s">
        <v>1579</v>
      </c>
      <c r="G7" s="199"/>
      <c r="H7" s="180" t="s">
        <v>656</v>
      </c>
      <c r="I7" s="181">
        <v>206</v>
      </c>
      <c r="J7" s="181" t="str">
        <f t="shared" si="0"/>
        <v>65-206</v>
      </c>
      <c r="K7" s="182" t="s">
        <v>7</v>
      </c>
      <c r="L7" s="182" t="s">
        <v>6</v>
      </c>
      <c r="M7" s="180" t="s">
        <v>656</v>
      </c>
      <c r="N7" s="180" t="s">
        <v>1578</v>
      </c>
      <c r="O7" s="183">
        <v>405.53</v>
      </c>
      <c r="P7" s="180" t="s">
        <v>3</v>
      </c>
      <c r="Q7" s="181">
        <v>2020</v>
      </c>
      <c r="R7" s="200"/>
      <c r="S7" s="180" t="s">
        <v>1577</v>
      </c>
      <c r="T7" s="180" t="s">
        <v>1576</v>
      </c>
      <c r="U7" s="180" t="s">
        <v>1575</v>
      </c>
      <c r="V7" s="198">
        <v>3.1194615384615383</v>
      </c>
    </row>
    <row r="8" spans="1:27" x14ac:dyDescent="0.2">
      <c r="A8" s="180" t="s">
        <v>1573</v>
      </c>
      <c r="B8" s="199"/>
      <c r="C8" s="199"/>
      <c r="D8" s="199"/>
      <c r="E8" s="199"/>
      <c r="F8" s="199"/>
      <c r="G8" s="199" t="s">
        <v>1616</v>
      </c>
      <c r="H8" s="180" t="s">
        <v>656</v>
      </c>
      <c r="I8" s="181">
        <v>4451</v>
      </c>
      <c r="J8" s="181" t="str">
        <f t="shared" si="0"/>
        <v>65-4451</v>
      </c>
      <c r="K8" s="182" t="s">
        <v>7</v>
      </c>
      <c r="L8" s="182" t="s">
        <v>6</v>
      </c>
      <c r="M8" s="180" t="s">
        <v>656</v>
      </c>
      <c r="N8" s="180" t="s">
        <v>1574</v>
      </c>
      <c r="O8" s="183">
        <v>379.28</v>
      </c>
      <c r="P8" s="180" t="s">
        <v>3</v>
      </c>
      <c r="Q8" s="181">
        <v>2020</v>
      </c>
      <c r="R8" s="200"/>
      <c r="S8" s="180" t="s">
        <v>1573</v>
      </c>
      <c r="T8" s="180" t="s">
        <v>1572</v>
      </c>
      <c r="U8" s="180" t="s">
        <v>1571</v>
      </c>
      <c r="V8" s="198" t="e">
        <v>#DIV/0!</v>
      </c>
    </row>
    <row r="9" spans="1:27" x14ac:dyDescent="0.2">
      <c r="A9" s="197" t="s">
        <v>1568</v>
      </c>
      <c r="B9" s="197" t="s">
        <v>1469</v>
      </c>
      <c r="C9" s="197" t="s">
        <v>1468</v>
      </c>
      <c r="D9" s="197" t="s">
        <v>1566</v>
      </c>
      <c r="E9" s="197" t="s">
        <v>116</v>
      </c>
      <c r="F9" s="197" t="s">
        <v>1365</v>
      </c>
      <c r="G9" s="199"/>
      <c r="H9" s="180" t="s">
        <v>1503</v>
      </c>
      <c r="I9" s="181">
        <v>29</v>
      </c>
      <c r="J9" s="181" t="str">
        <f t="shared" si="0"/>
        <v>53-29</v>
      </c>
      <c r="K9" s="182" t="s">
        <v>7</v>
      </c>
      <c r="L9" s="182" t="s">
        <v>6</v>
      </c>
      <c r="M9" s="180" t="s">
        <v>1503</v>
      </c>
      <c r="N9" s="180" t="s">
        <v>1570</v>
      </c>
      <c r="O9" s="183">
        <v>222.6</v>
      </c>
      <c r="P9" s="180" t="s">
        <v>3</v>
      </c>
      <c r="Q9" s="181">
        <v>2019</v>
      </c>
      <c r="R9" s="180" t="s">
        <v>1569</v>
      </c>
      <c r="S9" s="180" t="s">
        <v>1568</v>
      </c>
      <c r="T9" s="180" t="s">
        <v>1567</v>
      </c>
      <c r="U9" s="180" t="s">
        <v>1566</v>
      </c>
      <c r="V9" s="198">
        <v>37.1</v>
      </c>
    </row>
    <row r="10" spans="1:27" x14ac:dyDescent="0.2">
      <c r="A10" s="197" t="s">
        <v>1565</v>
      </c>
      <c r="B10" s="197" t="s">
        <v>1564</v>
      </c>
      <c r="C10" s="197" t="s">
        <v>1468</v>
      </c>
      <c r="D10" s="197" t="s">
        <v>1559</v>
      </c>
      <c r="E10" s="197" t="s">
        <v>116</v>
      </c>
      <c r="F10" s="197" t="s">
        <v>1563</v>
      </c>
      <c r="G10" s="199"/>
      <c r="H10" s="180" t="s">
        <v>80</v>
      </c>
      <c r="I10" s="181">
        <v>448</v>
      </c>
      <c r="J10" s="181" t="str">
        <f t="shared" si="0"/>
        <v>51-448</v>
      </c>
      <c r="K10" s="182" t="s">
        <v>7</v>
      </c>
      <c r="L10" s="182" t="s">
        <v>6</v>
      </c>
      <c r="M10" s="180" t="s">
        <v>80</v>
      </c>
      <c r="N10" s="180" t="s">
        <v>1562</v>
      </c>
      <c r="O10" s="183">
        <v>303.95999999999998</v>
      </c>
      <c r="P10" s="180" t="s">
        <v>3</v>
      </c>
      <c r="Q10" s="181">
        <v>2020</v>
      </c>
      <c r="R10" s="200"/>
      <c r="S10" s="180" t="s">
        <v>1561</v>
      </c>
      <c r="T10" s="180" t="s">
        <v>1560</v>
      </c>
      <c r="U10" s="180" t="s">
        <v>1559</v>
      </c>
      <c r="V10" s="198">
        <v>60.791999999999994</v>
      </c>
    </row>
    <row r="11" spans="1:27" x14ac:dyDescent="0.2">
      <c r="A11" s="197" t="s">
        <v>1558</v>
      </c>
      <c r="B11" s="197" t="s">
        <v>1518</v>
      </c>
      <c r="C11" s="197" t="s">
        <v>1468</v>
      </c>
      <c r="D11" s="197" t="s">
        <v>1554</v>
      </c>
      <c r="E11" s="197" t="s">
        <v>1557</v>
      </c>
      <c r="F11" s="197" t="s">
        <v>1365</v>
      </c>
      <c r="G11" s="199"/>
      <c r="H11" s="180" t="s">
        <v>1012</v>
      </c>
      <c r="I11" s="181">
        <v>216</v>
      </c>
      <c r="J11" s="181" t="str">
        <f t="shared" si="0"/>
        <v>61-216</v>
      </c>
      <c r="K11" s="182" t="s">
        <v>7</v>
      </c>
      <c r="L11" s="182" t="s">
        <v>6</v>
      </c>
      <c r="M11" s="180" t="s">
        <v>656</v>
      </c>
      <c r="N11" s="180" t="s">
        <v>1556</v>
      </c>
      <c r="O11" s="183">
        <v>522.16</v>
      </c>
      <c r="P11" s="180" t="s">
        <v>3</v>
      </c>
      <c r="Q11" s="181">
        <v>2019</v>
      </c>
      <c r="R11" s="200"/>
      <c r="S11" s="180" t="s">
        <v>1555</v>
      </c>
      <c r="T11" s="180" t="s">
        <v>1513</v>
      </c>
      <c r="U11" s="180" t="s">
        <v>1554</v>
      </c>
      <c r="V11" s="198">
        <v>87.026666666666657</v>
      </c>
    </row>
    <row r="12" spans="1:27" x14ac:dyDescent="0.2">
      <c r="A12" s="197" t="s">
        <v>1553</v>
      </c>
      <c r="B12" s="197" t="s">
        <v>1518</v>
      </c>
      <c r="C12" s="197" t="s">
        <v>1468</v>
      </c>
      <c r="D12" s="197" t="s">
        <v>1548</v>
      </c>
      <c r="E12" s="197" t="s">
        <v>1552</v>
      </c>
      <c r="F12" s="197" t="s">
        <v>1551</v>
      </c>
      <c r="G12" s="199"/>
      <c r="H12" s="180" t="s">
        <v>1012</v>
      </c>
      <c r="I12" s="181">
        <v>61</v>
      </c>
      <c r="J12" s="181" t="str">
        <f t="shared" si="0"/>
        <v>61-61</v>
      </c>
      <c r="K12" s="182" t="s">
        <v>7</v>
      </c>
      <c r="L12" s="182" t="s">
        <v>6</v>
      </c>
      <c r="M12" s="180" t="s">
        <v>656</v>
      </c>
      <c r="N12" s="180" t="s">
        <v>1550</v>
      </c>
      <c r="O12" s="183">
        <v>421.58</v>
      </c>
      <c r="P12" s="180" t="s">
        <v>3</v>
      </c>
      <c r="Q12" s="181">
        <v>2020</v>
      </c>
      <c r="R12" s="200"/>
      <c r="S12" s="180" t="s">
        <v>1549</v>
      </c>
      <c r="T12" s="180" t="s">
        <v>1513</v>
      </c>
      <c r="U12" s="180" t="s">
        <v>1548</v>
      </c>
      <c r="V12" s="198">
        <v>24.798823529411763</v>
      </c>
    </row>
    <row r="13" spans="1:27" x14ac:dyDescent="0.2">
      <c r="A13" s="197" t="s">
        <v>1547</v>
      </c>
      <c r="B13" s="197" t="s">
        <v>1546</v>
      </c>
      <c r="C13" s="197" t="s">
        <v>1468</v>
      </c>
      <c r="D13" s="197" t="s">
        <v>1540</v>
      </c>
      <c r="E13" s="197" t="s">
        <v>116</v>
      </c>
      <c r="F13" s="197" t="s">
        <v>1545</v>
      </c>
      <c r="G13" s="199"/>
      <c r="H13" s="180" t="s">
        <v>837</v>
      </c>
      <c r="I13" s="181">
        <v>1508</v>
      </c>
      <c r="J13" s="181" t="str">
        <f t="shared" si="0"/>
        <v>86-1508</v>
      </c>
      <c r="K13" s="182" t="s">
        <v>7</v>
      </c>
      <c r="L13" s="182" t="s">
        <v>6</v>
      </c>
      <c r="M13" s="180" t="s">
        <v>837</v>
      </c>
      <c r="N13" s="180" t="s">
        <v>1544</v>
      </c>
      <c r="O13" s="183">
        <v>415.5</v>
      </c>
      <c r="P13" s="180" t="s">
        <v>3</v>
      </c>
      <c r="Q13" s="181">
        <v>2019</v>
      </c>
      <c r="R13" s="180" t="s">
        <v>1543</v>
      </c>
      <c r="S13" s="180" t="s">
        <v>1542</v>
      </c>
      <c r="T13" s="180" t="s">
        <v>1541</v>
      </c>
      <c r="U13" s="180" t="s">
        <v>1540</v>
      </c>
      <c r="V13" s="198">
        <v>13.85</v>
      </c>
    </row>
    <row r="14" spans="1:27" x14ac:dyDescent="0.2">
      <c r="A14" s="197" t="s">
        <v>1537</v>
      </c>
      <c r="B14" s="197" t="s">
        <v>1504</v>
      </c>
      <c r="C14" s="197" t="s">
        <v>1468</v>
      </c>
      <c r="D14" s="197" t="s">
        <v>1535</v>
      </c>
      <c r="E14" s="197" t="s">
        <v>116</v>
      </c>
      <c r="F14" s="197" t="s">
        <v>158</v>
      </c>
      <c r="G14" s="199"/>
      <c r="H14" s="180" t="s">
        <v>1081</v>
      </c>
      <c r="I14" s="181">
        <v>334</v>
      </c>
      <c r="J14" s="181" t="str">
        <f t="shared" si="0"/>
        <v>88-334</v>
      </c>
      <c r="K14" s="182" t="s">
        <v>7</v>
      </c>
      <c r="L14" s="182" t="s">
        <v>6</v>
      </c>
      <c r="M14" s="180" t="s">
        <v>1081</v>
      </c>
      <c r="N14" s="180" t="s">
        <v>1539</v>
      </c>
      <c r="O14" s="183">
        <v>483</v>
      </c>
      <c r="P14" s="180" t="s">
        <v>3</v>
      </c>
      <c r="Q14" s="181">
        <v>2019</v>
      </c>
      <c r="R14" s="180" t="s">
        <v>1538</v>
      </c>
      <c r="S14" s="180" t="s">
        <v>1537</v>
      </c>
      <c r="T14" s="180" t="s">
        <v>1536</v>
      </c>
      <c r="U14" s="180" t="s">
        <v>1535</v>
      </c>
      <c r="V14" s="198">
        <v>483</v>
      </c>
    </row>
    <row r="15" spans="1:27" x14ac:dyDescent="0.2">
      <c r="A15" s="197" t="s">
        <v>1534</v>
      </c>
      <c r="B15" s="197" t="s">
        <v>1518</v>
      </c>
      <c r="C15" s="197" t="s">
        <v>1468</v>
      </c>
      <c r="D15" s="197" t="s">
        <v>1529</v>
      </c>
      <c r="E15" s="197" t="s">
        <v>1533</v>
      </c>
      <c r="F15" s="197" t="s">
        <v>158</v>
      </c>
      <c r="G15" s="199"/>
      <c r="H15" s="180" t="s">
        <v>235</v>
      </c>
      <c r="I15" s="181">
        <v>5276</v>
      </c>
      <c r="J15" s="181" t="str">
        <f t="shared" si="0"/>
        <v>66-5276</v>
      </c>
      <c r="K15" s="182" t="s">
        <v>7</v>
      </c>
      <c r="L15" s="182" t="s">
        <v>6</v>
      </c>
      <c r="M15" s="180" t="s">
        <v>235</v>
      </c>
      <c r="N15" s="180" t="s">
        <v>1532</v>
      </c>
      <c r="O15" s="183">
        <v>185.11</v>
      </c>
      <c r="P15" s="180" t="s">
        <v>3</v>
      </c>
      <c r="Q15" s="181">
        <v>2020</v>
      </c>
      <c r="R15" s="200"/>
      <c r="S15" s="180" t="s">
        <v>1531</v>
      </c>
      <c r="T15" s="180" t="s">
        <v>1530</v>
      </c>
      <c r="U15" s="180" t="s">
        <v>1529</v>
      </c>
      <c r="V15" s="198">
        <v>185.11</v>
      </c>
    </row>
    <row r="16" spans="1:27" x14ac:dyDescent="0.2">
      <c r="A16" s="197" t="s">
        <v>1527</v>
      </c>
      <c r="B16" s="197" t="s">
        <v>1510</v>
      </c>
      <c r="C16" s="197" t="s">
        <v>1468</v>
      </c>
      <c r="D16" s="197" t="s">
        <v>1525</v>
      </c>
      <c r="E16" s="197" t="s">
        <v>116</v>
      </c>
      <c r="F16" s="197" t="s">
        <v>590</v>
      </c>
      <c r="G16" s="199"/>
      <c r="H16" s="180" t="s">
        <v>235</v>
      </c>
      <c r="I16" s="181">
        <v>19</v>
      </c>
      <c r="J16" s="181" t="str">
        <f t="shared" si="0"/>
        <v>66-19</v>
      </c>
      <c r="K16" s="182" t="s">
        <v>7</v>
      </c>
      <c r="L16" s="182" t="s">
        <v>6</v>
      </c>
      <c r="M16" s="180" t="s">
        <v>235</v>
      </c>
      <c r="N16" s="180" t="s">
        <v>1528</v>
      </c>
      <c r="O16" s="183">
        <v>364</v>
      </c>
      <c r="P16" s="180" t="s">
        <v>3</v>
      </c>
      <c r="Q16" s="181">
        <v>2019</v>
      </c>
      <c r="R16" s="200"/>
      <c r="S16" s="180" t="s">
        <v>1527</v>
      </c>
      <c r="T16" s="180" t="s">
        <v>1526</v>
      </c>
      <c r="U16" s="180" t="s">
        <v>1525</v>
      </c>
      <c r="V16" s="198">
        <v>33.090909090909093</v>
      </c>
    </row>
    <row r="17" spans="1:22" x14ac:dyDescent="0.2">
      <c r="A17" s="197" t="s">
        <v>1524</v>
      </c>
      <c r="B17" s="197" t="s">
        <v>1518</v>
      </c>
      <c r="C17" s="197" t="s">
        <v>1468</v>
      </c>
      <c r="D17" s="197" t="s">
        <v>1520</v>
      </c>
      <c r="E17" s="197" t="s">
        <v>1523</v>
      </c>
      <c r="F17" s="197" t="s">
        <v>308</v>
      </c>
      <c r="G17" s="199"/>
      <c r="H17" s="180" t="s">
        <v>235</v>
      </c>
      <c r="I17" s="181">
        <v>10207</v>
      </c>
      <c r="J17" s="181" t="str">
        <f t="shared" si="0"/>
        <v>66-10207</v>
      </c>
      <c r="K17" s="182" t="s">
        <v>7</v>
      </c>
      <c r="L17" s="182" t="s">
        <v>6</v>
      </c>
      <c r="M17" s="180" t="s">
        <v>235</v>
      </c>
      <c r="N17" s="180" t="s">
        <v>1522</v>
      </c>
      <c r="O17" s="183">
        <v>395.9</v>
      </c>
      <c r="P17" s="180" t="s">
        <v>3</v>
      </c>
      <c r="Q17" s="181">
        <v>2020</v>
      </c>
      <c r="R17" s="200"/>
      <c r="S17" s="180" t="s">
        <v>1521</v>
      </c>
      <c r="T17" s="180" t="s">
        <v>1513</v>
      </c>
      <c r="U17" s="180" t="s">
        <v>1520</v>
      </c>
      <c r="V17" s="198">
        <v>18.852380952380951</v>
      </c>
    </row>
    <row r="18" spans="1:22" x14ac:dyDescent="0.2">
      <c r="A18" s="197" t="s">
        <v>1519</v>
      </c>
      <c r="B18" s="197" t="s">
        <v>1518</v>
      </c>
      <c r="C18" s="197" t="s">
        <v>1468</v>
      </c>
      <c r="D18" s="197" t="s">
        <v>1512</v>
      </c>
      <c r="E18" s="197" t="s">
        <v>1517</v>
      </c>
      <c r="F18" s="197" t="s">
        <v>590</v>
      </c>
      <c r="G18" s="199"/>
      <c r="H18" s="180" t="s">
        <v>1012</v>
      </c>
      <c r="I18" s="181">
        <v>183</v>
      </c>
      <c r="J18" s="181" t="str">
        <f t="shared" si="0"/>
        <v>61-183</v>
      </c>
      <c r="K18" s="182" t="s">
        <v>7</v>
      </c>
      <c r="L18" s="182" t="s">
        <v>6</v>
      </c>
      <c r="M18" s="180" t="s">
        <v>1012</v>
      </c>
      <c r="N18" s="180" t="s">
        <v>1516</v>
      </c>
      <c r="O18" s="183">
        <v>800.36</v>
      </c>
      <c r="P18" s="180" t="s">
        <v>3</v>
      </c>
      <c r="Q18" s="181">
        <v>2020</v>
      </c>
      <c r="R18" s="180" t="s">
        <v>1515</v>
      </c>
      <c r="S18" s="180" t="s">
        <v>1514</v>
      </c>
      <c r="T18" s="180" t="s">
        <v>1513</v>
      </c>
      <c r="U18" s="180" t="s">
        <v>1512</v>
      </c>
      <c r="V18" s="198">
        <v>72.760000000000005</v>
      </c>
    </row>
    <row r="19" spans="1:22" x14ac:dyDescent="0.2">
      <c r="A19" s="197" t="s">
        <v>1511</v>
      </c>
      <c r="B19" s="197" t="s">
        <v>1510</v>
      </c>
      <c r="C19" s="197" t="s">
        <v>1468</v>
      </c>
      <c r="D19" s="197" t="s">
        <v>1506</v>
      </c>
      <c r="E19" s="197" t="s">
        <v>116</v>
      </c>
      <c r="F19" s="197" t="s">
        <v>128</v>
      </c>
      <c r="G19" s="199"/>
      <c r="H19" s="180" t="s">
        <v>15</v>
      </c>
      <c r="I19" s="181">
        <v>161</v>
      </c>
      <c r="J19" s="181" t="str">
        <f t="shared" si="0"/>
        <v>70-161</v>
      </c>
      <c r="K19" s="182" t="s">
        <v>7</v>
      </c>
      <c r="L19" s="182" t="s">
        <v>6</v>
      </c>
      <c r="M19" s="180" t="s">
        <v>15</v>
      </c>
      <c r="N19" s="180" t="s">
        <v>1509</v>
      </c>
      <c r="O19" s="183">
        <v>248.56</v>
      </c>
      <c r="P19" s="180" t="s">
        <v>3</v>
      </c>
      <c r="Q19" s="181">
        <v>2019</v>
      </c>
      <c r="R19" s="200"/>
      <c r="S19" s="180" t="s">
        <v>1508</v>
      </c>
      <c r="T19" s="180" t="s">
        <v>1507</v>
      </c>
      <c r="U19" s="180" t="s">
        <v>1506</v>
      </c>
      <c r="V19" s="198">
        <v>15.535</v>
      </c>
    </row>
    <row r="20" spans="1:22" x14ac:dyDescent="0.2">
      <c r="A20" s="197" t="s">
        <v>1505</v>
      </c>
      <c r="B20" s="197" t="s">
        <v>1504</v>
      </c>
      <c r="C20" s="197" t="s">
        <v>1468</v>
      </c>
      <c r="D20" s="197" t="s">
        <v>1499</v>
      </c>
      <c r="E20" s="197" t="s">
        <v>116</v>
      </c>
      <c r="F20" s="197" t="s">
        <v>158</v>
      </c>
      <c r="G20" s="199"/>
      <c r="H20" s="180" t="s">
        <v>1503</v>
      </c>
      <c r="I20" s="181">
        <v>121</v>
      </c>
      <c r="J20" s="181" t="str">
        <f t="shared" si="0"/>
        <v>53-121</v>
      </c>
      <c r="K20" s="182" t="s">
        <v>7</v>
      </c>
      <c r="L20" s="182" t="s">
        <v>6</v>
      </c>
      <c r="M20" s="180" t="s">
        <v>1503</v>
      </c>
      <c r="N20" s="180" t="s">
        <v>1502</v>
      </c>
      <c r="O20" s="183">
        <v>331</v>
      </c>
      <c r="P20" s="180" t="s">
        <v>3</v>
      </c>
      <c r="Q20" s="181">
        <v>2018</v>
      </c>
      <c r="R20" s="200"/>
      <c r="S20" s="180" t="s">
        <v>1501</v>
      </c>
      <c r="T20" s="180" t="s">
        <v>1500</v>
      </c>
      <c r="U20" s="180" t="s">
        <v>1499</v>
      </c>
      <c r="V20" s="198">
        <v>331</v>
      </c>
    </row>
    <row r="21" spans="1:22" x14ac:dyDescent="0.2">
      <c r="A21" s="197" t="s">
        <v>1498</v>
      </c>
      <c r="B21" s="197" t="s">
        <v>1469</v>
      </c>
      <c r="C21" s="197" t="s">
        <v>1468</v>
      </c>
      <c r="D21" s="197" t="s">
        <v>1493</v>
      </c>
      <c r="E21" s="197" t="s">
        <v>116</v>
      </c>
      <c r="F21" s="197" t="s">
        <v>158</v>
      </c>
      <c r="G21" s="199"/>
      <c r="H21" s="180" t="s">
        <v>175</v>
      </c>
      <c r="I21" s="181">
        <v>18</v>
      </c>
      <c r="J21" s="181" t="str">
        <f t="shared" si="0"/>
        <v>50-18</v>
      </c>
      <c r="K21" s="182" t="s">
        <v>7</v>
      </c>
      <c r="L21" s="182" t="s">
        <v>6</v>
      </c>
      <c r="M21" s="180" t="s">
        <v>301</v>
      </c>
      <c r="N21" s="180" t="s">
        <v>1497</v>
      </c>
      <c r="O21" s="183">
        <v>384.6</v>
      </c>
      <c r="P21" s="180" t="s">
        <v>3</v>
      </c>
      <c r="Q21" s="181">
        <v>2019</v>
      </c>
      <c r="R21" s="180" t="s">
        <v>1496</v>
      </c>
      <c r="S21" s="180" t="s">
        <v>1495</v>
      </c>
      <c r="T21" s="180" t="s">
        <v>1494</v>
      </c>
      <c r="U21" s="180" t="s">
        <v>1493</v>
      </c>
      <c r="V21" s="198">
        <v>384.6</v>
      </c>
    </row>
    <row r="22" spans="1:22" x14ac:dyDescent="0.2">
      <c r="A22" s="197" t="s">
        <v>1492</v>
      </c>
      <c r="B22" s="197" t="s">
        <v>1469</v>
      </c>
      <c r="C22" s="197" t="s">
        <v>1468</v>
      </c>
      <c r="D22" s="197" t="s">
        <v>1488</v>
      </c>
      <c r="E22" s="197" t="s">
        <v>116</v>
      </c>
      <c r="F22" s="197" t="s">
        <v>350</v>
      </c>
      <c r="G22" s="199"/>
      <c r="H22" s="180" t="s">
        <v>175</v>
      </c>
      <c r="I22" s="181">
        <v>625</v>
      </c>
      <c r="J22" s="181" t="str">
        <f t="shared" si="0"/>
        <v>50-625</v>
      </c>
      <c r="K22" s="182" t="s">
        <v>7</v>
      </c>
      <c r="L22" s="182" t="s">
        <v>6</v>
      </c>
      <c r="M22" s="180" t="s">
        <v>301</v>
      </c>
      <c r="N22" s="180" t="s">
        <v>1491</v>
      </c>
      <c r="O22" s="183">
        <v>296.60000000000002</v>
      </c>
      <c r="P22" s="180" t="s">
        <v>3</v>
      </c>
      <c r="Q22" s="181">
        <v>2019</v>
      </c>
      <c r="R22" s="200"/>
      <c r="S22" s="180" t="s">
        <v>1490</v>
      </c>
      <c r="T22" s="180" t="s">
        <v>1489</v>
      </c>
      <c r="U22" s="180" t="s">
        <v>1488</v>
      </c>
      <c r="V22" s="198">
        <v>6.7409090909090912</v>
      </c>
    </row>
    <row r="23" spans="1:22" x14ac:dyDescent="0.2">
      <c r="A23" s="197" t="s">
        <v>1487</v>
      </c>
      <c r="B23" s="197" t="s">
        <v>1469</v>
      </c>
      <c r="C23" s="197" t="s">
        <v>1468</v>
      </c>
      <c r="D23" s="197" t="s">
        <v>1484</v>
      </c>
      <c r="E23" s="197" t="s">
        <v>116</v>
      </c>
      <c r="F23" s="197" t="s">
        <v>68</v>
      </c>
      <c r="G23" s="199"/>
      <c r="H23" s="180" t="s">
        <v>122</v>
      </c>
      <c r="I23" s="181">
        <v>220</v>
      </c>
      <c r="J23" s="181" t="str">
        <f t="shared" si="0"/>
        <v>64-220</v>
      </c>
      <c r="K23" s="182" t="s">
        <v>7</v>
      </c>
      <c r="L23" s="182" t="s">
        <v>6</v>
      </c>
      <c r="M23" s="180" t="s">
        <v>122</v>
      </c>
      <c r="N23" s="180" t="s">
        <v>1486</v>
      </c>
      <c r="O23" s="183">
        <v>318</v>
      </c>
      <c r="P23" s="180" t="s">
        <v>3</v>
      </c>
      <c r="Q23" s="181">
        <v>2019</v>
      </c>
      <c r="R23" s="200"/>
      <c r="S23" s="180" t="s">
        <v>1485</v>
      </c>
      <c r="T23" s="180" t="s">
        <v>1480</v>
      </c>
      <c r="U23" s="180" t="s">
        <v>1484</v>
      </c>
      <c r="V23" s="198">
        <v>79.5</v>
      </c>
    </row>
    <row r="24" spans="1:22" x14ac:dyDescent="0.2">
      <c r="A24" s="197" t="s">
        <v>1483</v>
      </c>
      <c r="B24" s="197" t="s">
        <v>1469</v>
      </c>
      <c r="C24" s="197" t="s">
        <v>1468</v>
      </c>
      <c r="D24" s="197" t="s">
        <v>1479</v>
      </c>
      <c r="E24" s="197" t="s">
        <v>116</v>
      </c>
      <c r="F24" s="197" t="s">
        <v>45</v>
      </c>
      <c r="G24" s="199"/>
      <c r="H24" s="180" t="s">
        <v>425</v>
      </c>
      <c r="I24" s="181">
        <v>306</v>
      </c>
      <c r="J24" s="181" t="str">
        <f t="shared" si="0"/>
        <v>72-306</v>
      </c>
      <c r="K24" s="182" t="s">
        <v>157</v>
      </c>
      <c r="L24" s="182" t="s">
        <v>6</v>
      </c>
      <c r="M24" s="180" t="s">
        <v>425</v>
      </c>
      <c r="N24" s="180" t="s">
        <v>1482</v>
      </c>
      <c r="O24" s="183">
        <v>250.6</v>
      </c>
      <c r="P24" s="180" t="s">
        <v>3</v>
      </c>
      <c r="Q24" s="181">
        <v>2019</v>
      </c>
      <c r="R24" s="200"/>
      <c r="S24" s="180" t="s">
        <v>1481</v>
      </c>
      <c r="T24" s="180" t="s">
        <v>1480</v>
      </c>
      <c r="U24" s="180" t="s">
        <v>1479</v>
      </c>
      <c r="V24" s="198">
        <v>125.3</v>
      </c>
    </row>
    <row r="25" spans="1:22" x14ac:dyDescent="0.2">
      <c r="A25" s="197" t="s">
        <v>1478</v>
      </c>
      <c r="B25" s="197" t="s">
        <v>1469</v>
      </c>
      <c r="C25" s="197" t="s">
        <v>1468</v>
      </c>
      <c r="D25" s="197" t="s">
        <v>1474</v>
      </c>
      <c r="E25" s="197" t="s">
        <v>116</v>
      </c>
      <c r="F25" s="197" t="s">
        <v>36</v>
      </c>
      <c r="G25" s="199"/>
      <c r="H25" s="180" t="s">
        <v>35</v>
      </c>
      <c r="I25" s="181">
        <v>50</v>
      </c>
      <c r="J25" s="181" t="str">
        <f t="shared" si="0"/>
        <v>31-50</v>
      </c>
      <c r="K25" s="182" t="s">
        <v>157</v>
      </c>
      <c r="L25" s="182" t="s">
        <v>6</v>
      </c>
      <c r="M25" s="180" t="s">
        <v>35</v>
      </c>
      <c r="N25" s="180" t="s">
        <v>1477</v>
      </c>
      <c r="O25" s="183">
        <v>368.6</v>
      </c>
      <c r="P25" s="180" t="s">
        <v>3</v>
      </c>
      <c r="Q25" s="181">
        <v>2019</v>
      </c>
      <c r="R25" s="200"/>
      <c r="S25" s="180" t="s">
        <v>1476</v>
      </c>
      <c r="T25" s="180" t="s">
        <v>1475</v>
      </c>
      <c r="U25" s="180" t="s">
        <v>1474</v>
      </c>
      <c r="V25" s="198">
        <v>16.026086956521741</v>
      </c>
    </row>
    <row r="26" spans="1:22" x14ac:dyDescent="0.2">
      <c r="A26" s="197" t="s">
        <v>1472</v>
      </c>
      <c r="B26" s="197" t="s">
        <v>1469</v>
      </c>
      <c r="C26" s="197" t="s">
        <v>1468</v>
      </c>
      <c r="D26" s="197" t="s">
        <v>1470</v>
      </c>
      <c r="E26" s="197" t="s">
        <v>116</v>
      </c>
      <c r="F26" s="197" t="s">
        <v>403</v>
      </c>
      <c r="G26" s="199"/>
      <c r="H26" s="180" t="s">
        <v>175</v>
      </c>
      <c r="I26" s="181">
        <v>16</v>
      </c>
      <c r="J26" s="181" t="str">
        <f t="shared" si="0"/>
        <v>50-16</v>
      </c>
      <c r="K26" s="182" t="s">
        <v>7</v>
      </c>
      <c r="L26" s="182" t="s">
        <v>6</v>
      </c>
      <c r="M26" s="180" t="s">
        <v>1473</v>
      </c>
      <c r="N26" s="180" t="s">
        <v>599</v>
      </c>
      <c r="O26" s="183">
        <v>378.6</v>
      </c>
      <c r="P26" s="180" t="s">
        <v>3</v>
      </c>
      <c r="Q26" s="181">
        <v>2019</v>
      </c>
      <c r="R26" s="200"/>
      <c r="S26" s="180" t="s">
        <v>1472</v>
      </c>
      <c r="T26" s="180" t="s">
        <v>1471</v>
      </c>
      <c r="U26" s="180" t="s">
        <v>1470</v>
      </c>
      <c r="V26" s="198">
        <v>19.926315789473687</v>
      </c>
    </row>
    <row r="27" spans="1:22" x14ac:dyDescent="0.2">
      <c r="A27" s="197" t="s">
        <v>1467</v>
      </c>
      <c r="B27" s="197" t="s">
        <v>1469</v>
      </c>
      <c r="C27" s="197" t="s">
        <v>1468</v>
      </c>
      <c r="D27" s="197" t="s">
        <v>1465</v>
      </c>
      <c r="E27" s="197" t="s">
        <v>116</v>
      </c>
      <c r="F27" s="197" t="s">
        <v>1365</v>
      </c>
      <c r="G27" s="199"/>
      <c r="H27" s="180" t="s">
        <v>51</v>
      </c>
      <c r="I27" s="181">
        <v>565</v>
      </c>
      <c r="J27" s="181" t="str">
        <f t="shared" si="0"/>
        <v>63-565</v>
      </c>
      <c r="K27" s="182" t="s">
        <v>7</v>
      </c>
      <c r="L27" s="182" t="s">
        <v>6</v>
      </c>
      <c r="M27" s="180" t="s">
        <v>51</v>
      </c>
      <c r="N27" s="180" t="s">
        <v>599</v>
      </c>
      <c r="O27" s="183">
        <v>378.6</v>
      </c>
      <c r="P27" s="180" t="s">
        <v>3</v>
      </c>
      <c r="Q27" s="181">
        <v>2019</v>
      </c>
      <c r="R27" s="200"/>
      <c r="S27" s="180" t="s">
        <v>1467</v>
      </c>
      <c r="T27" s="180" t="s">
        <v>1466</v>
      </c>
      <c r="U27" s="180" t="s">
        <v>1465</v>
      </c>
      <c r="V27" s="198">
        <v>63.1</v>
      </c>
    </row>
  </sheetData>
  <conditionalFormatting sqref="S2:S19">
    <cfRule type="duplicateValues" dxfId="36" priority="4"/>
  </conditionalFormatting>
  <conditionalFormatting sqref="S1">
    <cfRule type="duplicateValues" dxfId="35" priority="2"/>
  </conditionalFormatting>
  <conditionalFormatting sqref="A8">
    <cfRule type="duplicateValues" dxfId="34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BCB63-4AE2-4744-9075-F01F06255CA1}">
  <dimension ref="A1:Z14"/>
  <sheetViews>
    <sheetView workbookViewId="0">
      <selection activeCell="F24" sqref="F24"/>
    </sheetView>
  </sheetViews>
  <sheetFormatPr baseColWidth="10" defaultRowHeight="12.75" x14ac:dyDescent="0.2"/>
  <cols>
    <col min="1" max="1" width="38" style="14" bestFit="1" customWidth="1"/>
    <col min="2" max="7" width="11.42578125" style="14"/>
    <col min="8" max="8" width="10" style="14" bestFit="1" customWidth="1"/>
    <col min="9" max="9" width="8.85546875" style="14" customWidth="1"/>
    <col min="10" max="10" width="3.7109375" style="14" customWidth="1"/>
    <col min="11" max="16" width="11.42578125" style="14"/>
    <col min="17" max="17" width="7" style="14" bestFit="1" customWidth="1"/>
    <col min="18" max="16384" width="11.42578125" style="14"/>
  </cols>
  <sheetData>
    <row r="1" spans="1:26" ht="16.5" customHeight="1" x14ac:dyDescent="0.2">
      <c r="A1" s="219" t="s">
        <v>151</v>
      </c>
      <c r="B1" s="219" t="s">
        <v>150</v>
      </c>
      <c r="C1" s="219" t="s">
        <v>149</v>
      </c>
      <c r="D1" s="219" t="s">
        <v>148</v>
      </c>
      <c r="E1" s="219" t="s">
        <v>147</v>
      </c>
      <c r="F1" s="219" t="s">
        <v>146</v>
      </c>
      <c r="G1" s="219" t="s">
        <v>145</v>
      </c>
      <c r="H1" s="175" t="s">
        <v>144</v>
      </c>
      <c r="I1" s="176" t="s">
        <v>143</v>
      </c>
      <c r="J1" s="176" t="s">
        <v>142</v>
      </c>
      <c r="K1" s="220" t="s">
        <v>141</v>
      </c>
      <c r="L1" s="175" t="s">
        <v>140</v>
      </c>
      <c r="M1" s="175" t="s">
        <v>139</v>
      </c>
      <c r="N1" s="175" t="s">
        <v>18932</v>
      </c>
      <c r="O1" s="177" t="s">
        <v>137</v>
      </c>
      <c r="P1" s="178" t="s">
        <v>136</v>
      </c>
      <c r="Q1" s="221" t="s">
        <v>18937</v>
      </c>
      <c r="R1" s="175" t="s">
        <v>18933</v>
      </c>
      <c r="S1" s="175" t="s">
        <v>18934</v>
      </c>
      <c r="T1" s="175" t="s">
        <v>18935</v>
      </c>
      <c r="U1" s="175" t="s">
        <v>18936</v>
      </c>
      <c r="V1" s="179" t="s">
        <v>130</v>
      </c>
      <c r="W1" s="222"/>
      <c r="X1" s="222"/>
      <c r="Y1" s="222"/>
      <c r="Z1" s="222"/>
    </row>
    <row r="2" spans="1:26" x14ac:dyDescent="0.2">
      <c r="A2" s="224" t="s">
        <v>2359</v>
      </c>
      <c r="B2" s="224" t="s">
        <v>2358</v>
      </c>
      <c r="C2" s="224" t="s">
        <v>2279</v>
      </c>
      <c r="D2" s="224" t="s">
        <v>2352</v>
      </c>
      <c r="E2" s="224" t="s">
        <v>2357</v>
      </c>
      <c r="F2" s="224">
        <v>8</v>
      </c>
      <c r="G2" s="203"/>
      <c r="H2" s="185" t="s">
        <v>1081</v>
      </c>
      <c r="I2" s="186">
        <v>93</v>
      </c>
      <c r="J2" s="186" t="str">
        <f t="shared" ref="J2:J14" si="0">H2&amp;"-"&amp;I2</f>
        <v>88-93</v>
      </c>
      <c r="K2" s="201" t="s">
        <v>108</v>
      </c>
      <c r="L2" s="201" t="s">
        <v>6</v>
      </c>
      <c r="M2" s="185" t="s">
        <v>1081</v>
      </c>
      <c r="N2" s="185" t="s">
        <v>2356</v>
      </c>
      <c r="O2" s="183">
        <v>1129.17</v>
      </c>
      <c r="P2" s="185" t="s">
        <v>42</v>
      </c>
      <c r="Q2" s="186">
        <v>2020</v>
      </c>
      <c r="R2" s="185" t="s">
        <v>2355</v>
      </c>
      <c r="S2" s="185" t="s">
        <v>2354</v>
      </c>
      <c r="T2" s="185" t="s">
        <v>2353</v>
      </c>
      <c r="U2" s="185" t="s">
        <v>2352</v>
      </c>
      <c r="V2" s="187">
        <v>141.14625000000001</v>
      </c>
    </row>
    <row r="3" spans="1:26" x14ac:dyDescent="0.2">
      <c r="A3" s="224" t="s">
        <v>2351</v>
      </c>
      <c r="B3" s="224" t="s">
        <v>2339</v>
      </c>
      <c r="C3" s="224" t="s">
        <v>2279</v>
      </c>
      <c r="D3" s="224" t="s">
        <v>2350</v>
      </c>
      <c r="E3" s="224" t="s">
        <v>2347</v>
      </c>
      <c r="F3" s="224">
        <v>27</v>
      </c>
      <c r="G3" s="203"/>
      <c r="H3" s="185" t="s">
        <v>44</v>
      </c>
      <c r="I3" s="186">
        <v>7</v>
      </c>
      <c r="J3" s="186" t="str">
        <f t="shared" si="0"/>
        <v>60-7</v>
      </c>
      <c r="K3" s="201" t="s">
        <v>108</v>
      </c>
      <c r="L3" s="201" t="s">
        <v>6</v>
      </c>
      <c r="M3" s="185" t="s">
        <v>44</v>
      </c>
      <c r="N3" s="185" t="s">
        <v>2349</v>
      </c>
      <c r="O3" s="183">
        <v>326.06</v>
      </c>
      <c r="P3" s="185" t="s">
        <v>42</v>
      </c>
      <c r="Q3" s="186">
        <v>2020</v>
      </c>
      <c r="R3" s="185" t="s">
        <v>2336</v>
      </c>
      <c r="S3" s="185" t="s">
        <v>2348</v>
      </c>
      <c r="T3" s="185" t="s">
        <v>1746</v>
      </c>
      <c r="U3" s="185" t="s">
        <v>2347</v>
      </c>
      <c r="V3" s="187">
        <v>12.076296296296297</v>
      </c>
    </row>
    <row r="4" spans="1:26" x14ac:dyDescent="0.2">
      <c r="A4" s="224" t="s">
        <v>2346</v>
      </c>
      <c r="B4" s="224" t="s">
        <v>2294</v>
      </c>
      <c r="C4" s="224" t="s">
        <v>2279</v>
      </c>
      <c r="D4" s="224" t="s">
        <v>2341</v>
      </c>
      <c r="E4" s="224" t="s">
        <v>2345</v>
      </c>
      <c r="F4" s="224">
        <v>1</v>
      </c>
      <c r="G4" s="203"/>
      <c r="H4" s="185" t="s">
        <v>656</v>
      </c>
      <c r="I4" s="186">
        <v>88</v>
      </c>
      <c r="J4" s="186" t="str">
        <f t="shared" si="0"/>
        <v>65-88</v>
      </c>
      <c r="K4" s="201" t="s">
        <v>7</v>
      </c>
      <c r="L4" s="201" t="s">
        <v>6</v>
      </c>
      <c r="M4" s="185" t="s">
        <v>656</v>
      </c>
      <c r="N4" s="185" t="s">
        <v>2344</v>
      </c>
      <c r="O4" s="183">
        <v>205.94</v>
      </c>
      <c r="P4" s="185" t="s">
        <v>3</v>
      </c>
      <c r="Q4" s="186">
        <v>2020</v>
      </c>
      <c r="R4" s="203"/>
      <c r="S4" s="185" t="s">
        <v>2343</v>
      </c>
      <c r="T4" s="185" t="s">
        <v>2342</v>
      </c>
      <c r="U4" s="185" t="s">
        <v>2341</v>
      </c>
      <c r="V4" s="187">
        <v>205.94</v>
      </c>
    </row>
    <row r="5" spans="1:26" x14ac:dyDescent="0.2">
      <c r="A5" s="224" t="s">
        <v>2340</v>
      </c>
      <c r="B5" s="224" t="s">
        <v>2339</v>
      </c>
      <c r="C5" s="224" t="s">
        <v>2279</v>
      </c>
      <c r="D5" s="224" t="s">
        <v>2333</v>
      </c>
      <c r="E5" s="224" t="s">
        <v>2338</v>
      </c>
      <c r="F5" s="224">
        <v>12</v>
      </c>
      <c r="G5" s="203"/>
      <c r="H5" s="185" t="s">
        <v>656</v>
      </c>
      <c r="I5" s="186">
        <v>147</v>
      </c>
      <c r="J5" s="186" t="str">
        <f t="shared" si="0"/>
        <v>65-147</v>
      </c>
      <c r="K5" s="201" t="s">
        <v>7</v>
      </c>
      <c r="L5" s="201" t="s">
        <v>6</v>
      </c>
      <c r="M5" s="185" t="s">
        <v>656</v>
      </c>
      <c r="N5" s="185" t="s">
        <v>2337</v>
      </c>
      <c r="O5" s="183">
        <v>310.47000000000003</v>
      </c>
      <c r="P5" s="185" t="s">
        <v>3</v>
      </c>
      <c r="Q5" s="186">
        <v>2020</v>
      </c>
      <c r="R5" s="185" t="s">
        <v>2336</v>
      </c>
      <c r="S5" s="185" t="s">
        <v>2335</v>
      </c>
      <c r="T5" s="185" t="s">
        <v>2334</v>
      </c>
      <c r="U5" s="185" t="s">
        <v>2333</v>
      </c>
      <c r="V5" s="187">
        <v>25.872500000000002</v>
      </c>
    </row>
    <row r="6" spans="1:26" x14ac:dyDescent="0.2">
      <c r="A6" s="203"/>
      <c r="B6" s="203"/>
      <c r="C6" s="203"/>
      <c r="D6" s="203"/>
      <c r="E6" s="203"/>
      <c r="F6" s="203"/>
      <c r="G6" s="203" t="s">
        <v>1616</v>
      </c>
      <c r="H6" s="185" t="s">
        <v>426</v>
      </c>
      <c r="I6" s="186">
        <v>2777</v>
      </c>
      <c r="J6" s="186" t="str">
        <f t="shared" si="0"/>
        <v>sb72-2777</v>
      </c>
      <c r="K6" s="201" t="s">
        <v>7</v>
      </c>
      <c r="L6" s="201" t="s">
        <v>6</v>
      </c>
      <c r="M6" s="185" t="s">
        <v>425</v>
      </c>
      <c r="N6" s="185" t="s">
        <v>2332</v>
      </c>
      <c r="O6" s="183">
        <v>345.01</v>
      </c>
      <c r="P6" s="185" t="s">
        <v>3</v>
      </c>
      <c r="Q6" s="186">
        <v>2020</v>
      </c>
      <c r="R6" s="203"/>
      <c r="S6" s="185" t="s">
        <v>2331</v>
      </c>
      <c r="T6" s="185" t="s">
        <v>2283</v>
      </c>
      <c r="U6" s="185" t="s">
        <v>2330</v>
      </c>
      <c r="V6" s="187" t="e">
        <v>#DIV/0!</v>
      </c>
    </row>
    <row r="7" spans="1:26" x14ac:dyDescent="0.2">
      <c r="A7" s="224" t="s">
        <v>2329</v>
      </c>
      <c r="B7" s="224" t="s">
        <v>2328</v>
      </c>
      <c r="C7" s="224" t="s">
        <v>2279</v>
      </c>
      <c r="D7" s="224" t="s">
        <v>2323</v>
      </c>
      <c r="E7" s="224" t="s">
        <v>2327</v>
      </c>
      <c r="F7" s="224">
        <v>115</v>
      </c>
      <c r="G7" s="203"/>
      <c r="H7" s="185" t="s">
        <v>198</v>
      </c>
      <c r="I7" s="186">
        <v>10</v>
      </c>
      <c r="J7" s="186" t="str">
        <f t="shared" si="0"/>
        <v>80-10</v>
      </c>
      <c r="K7" s="201" t="s">
        <v>7</v>
      </c>
      <c r="L7" s="201" t="s">
        <v>6</v>
      </c>
      <c r="M7" s="185" t="s">
        <v>198</v>
      </c>
      <c r="N7" s="185" t="s">
        <v>2326</v>
      </c>
      <c r="O7" s="183">
        <v>658.63</v>
      </c>
      <c r="P7" s="185" t="s">
        <v>3</v>
      </c>
      <c r="Q7" s="186">
        <v>2020</v>
      </c>
      <c r="R7" s="203"/>
      <c r="S7" s="185" t="s">
        <v>2325</v>
      </c>
      <c r="T7" s="185" t="s">
        <v>2324</v>
      </c>
      <c r="U7" s="185" t="s">
        <v>2323</v>
      </c>
      <c r="V7" s="187">
        <v>5.7272173913043476</v>
      </c>
    </row>
    <row r="8" spans="1:26" x14ac:dyDescent="0.2">
      <c r="A8" s="224" t="s">
        <v>2318</v>
      </c>
      <c r="B8" s="224" t="s">
        <v>2322</v>
      </c>
      <c r="C8" s="224" t="s">
        <v>2279</v>
      </c>
      <c r="D8" s="224" t="s">
        <v>2316</v>
      </c>
      <c r="E8" s="224" t="s">
        <v>2321</v>
      </c>
      <c r="F8" s="224">
        <v>1</v>
      </c>
      <c r="G8" s="203"/>
      <c r="H8" s="185" t="s">
        <v>643</v>
      </c>
      <c r="I8" s="186">
        <v>8</v>
      </c>
      <c r="J8" s="186" t="str">
        <f t="shared" si="0"/>
        <v>74-8</v>
      </c>
      <c r="K8" s="201" t="s">
        <v>7</v>
      </c>
      <c r="L8" s="201" t="s">
        <v>6</v>
      </c>
      <c r="M8" s="185" t="s">
        <v>643</v>
      </c>
      <c r="N8" s="185" t="s">
        <v>2320</v>
      </c>
      <c r="O8" s="183">
        <v>215.36</v>
      </c>
      <c r="P8" s="185" t="s">
        <v>3</v>
      </c>
      <c r="Q8" s="186">
        <v>2020</v>
      </c>
      <c r="R8" s="185" t="s">
        <v>2319</v>
      </c>
      <c r="S8" s="185" t="s">
        <v>2318</v>
      </c>
      <c r="T8" s="185" t="s">
        <v>2317</v>
      </c>
      <c r="U8" s="185" t="s">
        <v>2316</v>
      </c>
      <c r="V8" s="187">
        <v>215.36</v>
      </c>
    </row>
    <row r="9" spans="1:26" x14ac:dyDescent="0.2">
      <c r="A9" s="224" t="s">
        <v>2315</v>
      </c>
      <c r="B9" s="224" t="s">
        <v>2294</v>
      </c>
      <c r="C9" s="224" t="s">
        <v>2279</v>
      </c>
      <c r="D9" s="224" t="s">
        <v>2310</v>
      </c>
      <c r="E9" s="224" t="s">
        <v>2314</v>
      </c>
      <c r="F9" s="224">
        <v>3</v>
      </c>
      <c r="G9" s="203"/>
      <c r="H9" s="185" t="s">
        <v>1012</v>
      </c>
      <c r="I9" s="186">
        <v>208</v>
      </c>
      <c r="J9" s="186" t="str">
        <f t="shared" si="0"/>
        <v>61-208</v>
      </c>
      <c r="K9" s="201" t="s">
        <v>7</v>
      </c>
      <c r="L9" s="201" t="s">
        <v>6</v>
      </c>
      <c r="M9" s="185" t="s">
        <v>1012</v>
      </c>
      <c r="N9" s="185" t="s">
        <v>2313</v>
      </c>
      <c r="O9" s="183">
        <v>655.5</v>
      </c>
      <c r="P9" s="185" t="s">
        <v>3</v>
      </c>
      <c r="Q9" s="186">
        <v>2020</v>
      </c>
      <c r="R9" s="203"/>
      <c r="S9" s="185" t="s">
        <v>2312</v>
      </c>
      <c r="T9" s="185" t="s">
        <v>2311</v>
      </c>
      <c r="U9" s="185" t="s">
        <v>2310</v>
      </c>
      <c r="V9" s="187">
        <v>218.5</v>
      </c>
    </row>
    <row r="10" spans="1:26" x14ac:dyDescent="0.2">
      <c r="A10" s="224" t="s">
        <v>2304</v>
      </c>
      <c r="B10" s="224" t="s">
        <v>2309</v>
      </c>
      <c r="C10" s="224" t="s">
        <v>2279</v>
      </c>
      <c r="D10" s="224" t="s">
        <v>2302</v>
      </c>
      <c r="E10" s="224" t="s">
        <v>2308</v>
      </c>
      <c r="F10" s="224">
        <v>5</v>
      </c>
      <c r="G10" s="203" t="s">
        <v>2307</v>
      </c>
      <c r="H10" s="185" t="s">
        <v>331</v>
      </c>
      <c r="I10" s="186">
        <v>197</v>
      </c>
      <c r="J10" s="186" t="str">
        <f t="shared" si="0"/>
        <v>15-197</v>
      </c>
      <c r="K10" s="201" t="s">
        <v>7</v>
      </c>
      <c r="L10" s="201" t="s">
        <v>6</v>
      </c>
      <c r="M10" s="185" t="s">
        <v>331</v>
      </c>
      <c r="N10" s="185" t="s">
        <v>2306</v>
      </c>
      <c r="O10" s="183">
        <v>967.05</v>
      </c>
      <c r="P10" s="185" t="s">
        <v>3</v>
      </c>
      <c r="Q10" s="186">
        <v>2020</v>
      </c>
      <c r="R10" s="185" t="s">
        <v>2305</v>
      </c>
      <c r="S10" s="185" t="s">
        <v>2304</v>
      </c>
      <c r="T10" s="185" t="s">
        <v>2303</v>
      </c>
      <c r="U10" s="185" t="s">
        <v>2302</v>
      </c>
      <c r="V10" s="187">
        <v>193.41</v>
      </c>
    </row>
    <row r="11" spans="1:26" x14ac:dyDescent="0.2">
      <c r="A11" s="224" t="s">
        <v>2301</v>
      </c>
      <c r="B11" s="224" t="s">
        <v>2294</v>
      </c>
      <c r="C11" s="224" t="s">
        <v>2279</v>
      </c>
      <c r="D11" s="224" t="s">
        <v>2296</v>
      </c>
      <c r="E11" s="224" t="s">
        <v>2300</v>
      </c>
      <c r="F11" s="224">
        <v>38</v>
      </c>
      <c r="G11" s="203"/>
      <c r="H11" s="185" t="s">
        <v>182</v>
      </c>
      <c r="I11" s="186">
        <v>85</v>
      </c>
      <c r="J11" s="186" t="str">
        <f t="shared" si="0"/>
        <v>40-85</v>
      </c>
      <c r="K11" s="201" t="s">
        <v>7</v>
      </c>
      <c r="L11" s="201" t="s">
        <v>183</v>
      </c>
      <c r="M11" s="185" t="s">
        <v>182</v>
      </c>
      <c r="N11" s="185" t="s">
        <v>2299</v>
      </c>
      <c r="O11" s="183">
        <v>1081</v>
      </c>
      <c r="P11" s="185" t="s">
        <v>3</v>
      </c>
      <c r="Q11" s="186">
        <v>2020</v>
      </c>
      <c r="R11" s="203"/>
      <c r="S11" s="185" t="s">
        <v>2298</v>
      </c>
      <c r="T11" s="185" t="s">
        <v>2297</v>
      </c>
      <c r="U11" s="185" t="s">
        <v>2296</v>
      </c>
      <c r="V11" s="187">
        <v>28.44736842105263</v>
      </c>
    </row>
    <row r="12" spans="1:26" x14ac:dyDescent="0.2">
      <c r="A12" s="224" t="s">
        <v>2295</v>
      </c>
      <c r="B12" s="224" t="s">
        <v>2294</v>
      </c>
      <c r="C12" s="224" t="s">
        <v>2279</v>
      </c>
      <c r="D12" s="224" t="s">
        <v>2290</v>
      </c>
      <c r="E12" s="224" t="s">
        <v>2293</v>
      </c>
      <c r="F12" s="224">
        <v>32</v>
      </c>
      <c r="G12" s="203"/>
      <c r="H12" s="185" t="s">
        <v>44</v>
      </c>
      <c r="I12" s="186">
        <v>17</v>
      </c>
      <c r="J12" s="186" t="str">
        <f t="shared" si="0"/>
        <v>60-17</v>
      </c>
      <c r="K12" s="201" t="s">
        <v>7</v>
      </c>
      <c r="L12" s="201" t="s">
        <v>6</v>
      </c>
      <c r="M12" s="185" t="s">
        <v>44</v>
      </c>
      <c r="N12" s="185" t="s">
        <v>2292</v>
      </c>
      <c r="O12" s="183">
        <v>442.09</v>
      </c>
      <c r="P12" s="185" t="s">
        <v>3</v>
      </c>
      <c r="Q12" s="186">
        <v>2019</v>
      </c>
      <c r="R12" s="203"/>
      <c r="S12" s="185" t="s">
        <v>2291</v>
      </c>
      <c r="T12" s="185" t="s">
        <v>2283</v>
      </c>
      <c r="U12" s="185" t="s">
        <v>2290</v>
      </c>
      <c r="V12" s="187">
        <v>13.815312499999999</v>
      </c>
    </row>
    <row r="13" spans="1:26" x14ac:dyDescent="0.2">
      <c r="A13" s="224" t="s">
        <v>2289</v>
      </c>
      <c r="B13" s="224" t="s">
        <v>2288</v>
      </c>
      <c r="C13" s="224" t="s">
        <v>2279</v>
      </c>
      <c r="D13" s="224" t="s">
        <v>2282</v>
      </c>
      <c r="E13" s="224" t="s">
        <v>2287</v>
      </c>
      <c r="F13" s="224">
        <v>3</v>
      </c>
      <c r="G13" s="203"/>
      <c r="H13" s="185" t="s">
        <v>15</v>
      </c>
      <c r="I13" s="186">
        <v>200</v>
      </c>
      <c r="J13" s="186" t="str">
        <f t="shared" si="0"/>
        <v>70-200</v>
      </c>
      <c r="K13" s="201" t="s">
        <v>7</v>
      </c>
      <c r="L13" s="201" t="s">
        <v>6</v>
      </c>
      <c r="M13" s="185" t="s">
        <v>15</v>
      </c>
      <c r="N13" s="185" t="s">
        <v>2286</v>
      </c>
      <c r="O13" s="183">
        <v>503.91</v>
      </c>
      <c r="P13" s="185" t="s">
        <v>3</v>
      </c>
      <c r="Q13" s="186">
        <v>2020</v>
      </c>
      <c r="R13" s="185" t="s">
        <v>2285</v>
      </c>
      <c r="S13" s="185" t="s">
        <v>2284</v>
      </c>
      <c r="T13" s="185" t="s">
        <v>2283</v>
      </c>
      <c r="U13" s="185" t="s">
        <v>2282</v>
      </c>
      <c r="V13" s="187">
        <v>167.97</v>
      </c>
    </row>
    <row r="14" spans="1:26" x14ac:dyDescent="0.2">
      <c r="A14" s="224" t="s">
        <v>2281</v>
      </c>
      <c r="B14" s="224" t="s">
        <v>2280</v>
      </c>
      <c r="C14" s="224" t="s">
        <v>2279</v>
      </c>
      <c r="D14" s="224" t="s">
        <v>2274</v>
      </c>
      <c r="E14" s="224" t="s">
        <v>2278</v>
      </c>
      <c r="F14" s="224">
        <v>27</v>
      </c>
      <c r="G14" s="203"/>
      <c r="H14" s="185" t="s">
        <v>656</v>
      </c>
      <c r="I14" s="186">
        <v>668</v>
      </c>
      <c r="J14" s="186" t="str">
        <f t="shared" si="0"/>
        <v>65-668</v>
      </c>
      <c r="K14" s="201" t="s">
        <v>7</v>
      </c>
      <c r="L14" s="201" t="s">
        <v>6</v>
      </c>
      <c r="M14" s="185" t="s">
        <v>656</v>
      </c>
      <c r="N14" s="185" t="s">
        <v>2277</v>
      </c>
      <c r="O14" s="183">
        <v>73.19</v>
      </c>
      <c r="P14" s="185" t="s">
        <v>3</v>
      </c>
      <c r="Q14" s="186">
        <v>2020</v>
      </c>
      <c r="R14" s="203"/>
      <c r="S14" s="185" t="s">
        <v>2276</v>
      </c>
      <c r="T14" s="185" t="s">
        <v>2275</v>
      </c>
      <c r="U14" s="185" t="s">
        <v>2274</v>
      </c>
      <c r="V14" s="187">
        <v>2.7107407407407407</v>
      </c>
    </row>
  </sheetData>
  <conditionalFormatting sqref="S2:S14">
    <cfRule type="duplicateValues" dxfId="33" priority="3"/>
  </conditionalFormatting>
  <conditionalFormatting sqref="S1">
    <cfRule type="duplicateValues" dxfId="32" priority="1"/>
  </conditionalFormatting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602C4-BD31-4FF9-91B1-A5F847E27C56}">
  <dimension ref="A1:Z11"/>
  <sheetViews>
    <sheetView workbookViewId="0">
      <selection activeCell="A6" sqref="A6"/>
    </sheetView>
  </sheetViews>
  <sheetFormatPr baseColWidth="10" defaultRowHeight="12.75" x14ac:dyDescent="0.2"/>
  <cols>
    <col min="1" max="1" width="34.7109375" style="14" bestFit="1" customWidth="1"/>
    <col min="2" max="7" width="11.42578125" style="14"/>
    <col min="8" max="8" width="7.28515625" style="14" customWidth="1"/>
    <col min="9" max="9" width="7.85546875" style="14" bestFit="1" customWidth="1"/>
    <col min="10" max="10" width="6.5703125" style="14" customWidth="1"/>
    <col min="11" max="11" width="8.28515625" style="14" customWidth="1"/>
    <col min="12" max="12" width="11.42578125" style="14"/>
    <col min="13" max="13" width="7.28515625" style="14" bestFit="1" customWidth="1"/>
    <col min="14" max="15" width="11.42578125" style="14"/>
    <col min="16" max="16" width="9.140625" style="14" customWidth="1"/>
    <col min="17" max="17" width="7" style="14" bestFit="1" customWidth="1"/>
    <col min="18" max="18" width="8.28515625" style="14" customWidth="1"/>
    <col min="19" max="19" width="31.5703125" style="14" customWidth="1"/>
    <col min="20" max="16384" width="11.42578125" style="14"/>
  </cols>
  <sheetData>
    <row r="1" spans="1:26" ht="30.75" customHeight="1" x14ac:dyDescent="0.2">
      <c r="A1" s="219" t="s">
        <v>151</v>
      </c>
      <c r="B1" s="219" t="s">
        <v>150</v>
      </c>
      <c r="C1" s="219" t="s">
        <v>149</v>
      </c>
      <c r="D1" s="219" t="s">
        <v>148</v>
      </c>
      <c r="E1" s="219" t="s">
        <v>147</v>
      </c>
      <c r="F1" s="219" t="s">
        <v>146</v>
      </c>
      <c r="G1" s="219" t="s">
        <v>145</v>
      </c>
      <c r="H1" s="175" t="s">
        <v>144</v>
      </c>
      <c r="I1" s="176" t="s">
        <v>143</v>
      </c>
      <c r="J1" s="176" t="s">
        <v>142</v>
      </c>
      <c r="K1" s="220" t="s">
        <v>141</v>
      </c>
      <c r="L1" s="175" t="s">
        <v>140</v>
      </c>
      <c r="M1" s="175" t="s">
        <v>139</v>
      </c>
      <c r="N1" s="175" t="s">
        <v>18932</v>
      </c>
      <c r="O1" s="177" t="s">
        <v>137</v>
      </c>
      <c r="P1" s="178" t="s">
        <v>136</v>
      </c>
      <c r="Q1" s="221" t="s">
        <v>18937</v>
      </c>
      <c r="R1" s="175" t="s">
        <v>18933</v>
      </c>
      <c r="S1" s="175" t="s">
        <v>18934</v>
      </c>
      <c r="T1" s="175" t="s">
        <v>18935</v>
      </c>
      <c r="U1" s="175" t="s">
        <v>18936</v>
      </c>
      <c r="V1" s="179" t="s">
        <v>130</v>
      </c>
      <c r="W1" s="222"/>
      <c r="X1" s="222"/>
      <c r="Y1" s="222"/>
      <c r="Z1" s="222"/>
    </row>
    <row r="2" spans="1:26" x14ac:dyDescent="0.2">
      <c r="A2" s="223" t="s">
        <v>1417</v>
      </c>
      <c r="B2" s="223" t="s">
        <v>1368</v>
      </c>
      <c r="C2" s="223" t="s">
        <v>1367</v>
      </c>
      <c r="D2" s="223" t="s">
        <v>1416</v>
      </c>
      <c r="E2" s="223" t="s">
        <v>1412</v>
      </c>
      <c r="F2" s="223" t="s">
        <v>1415</v>
      </c>
      <c r="G2" s="225"/>
      <c r="H2" s="185" t="s">
        <v>213</v>
      </c>
      <c r="I2" s="186">
        <v>63</v>
      </c>
      <c r="J2" s="186" t="str">
        <f t="shared" ref="J2:J11" si="0">H2&amp;"-"&amp;I2</f>
        <v>71-63</v>
      </c>
      <c r="K2" s="201" t="s">
        <v>108</v>
      </c>
      <c r="L2" s="201" t="s">
        <v>6</v>
      </c>
      <c r="M2" s="185" t="s">
        <v>213</v>
      </c>
      <c r="N2" s="185" t="s">
        <v>1409</v>
      </c>
      <c r="O2" s="183">
        <v>1387.54</v>
      </c>
      <c r="P2" s="185" t="s">
        <v>42</v>
      </c>
      <c r="Q2" s="186">
        <v>2020</v>
      </c>
      <c r="R2" s="203"/>
      <c r="S2" s="185" t="s">
        <v>1414</v>
      </c>
      <c r="T2" s="185" t="s">
        <v>1413</v>
      </c>
      <c r="U2" s="185" t="s">
        <v>1412</v>
      </c>
      <c r="V2" s="187">
        <v>3.3274340527577935</v>
      </c>
    </row>
    <row r="3" spans="1:26" x14ac:dyDescent="0.2">
      <c r="A3" s="223" t="s">
        <v>1411</v>
      </c>
      <c r="B3" s="223" t="s">
        <v>1368</v>
      </c>
      <c r="C3" s="223" t="s">
        <v>1367</v>
      </c>
      <c r="D3" s="223" t="s">
        <v>1410</v>
      </c>
      <c r="E3" s="223" t="s">
        <v>1407</v>
      </c>
      <c r="F3" s="223" t="s">
        <v>88</v>
      </c>
      <c r="G3" s="225"/>
      <c r="H3" s="185" t="s">
        <v>620</v>
      </c>
      <c r="I3" s="186">
        <v>28</v>
      </c>
      <c r="J3" s="186" t="str">
        <f t="shared" si="0"/>
        <v>82-28</v>
      </c>
      <c r="K3" s="201" t="s">
        <v>108</v>
      </c>
      <c r="L3" s="201" t="s">
        <v>6</v>
      </c>
      <c r="M3" s="185" t="s">
        <v>620</v>
      </c>
      <c r="N3" s="185" t="s">
        <v>1409</v>
      </c>
      <c r="O3" s="183">
        <v>1373.25</v>
      </c>
      <c r="P3" s="185" t="s">
        <v>42</v>
      </c>
      <c r="Q3" s="186">
        <v>2020</v>
      </c>
      <c r="R3" s="203"/>
      <c r="S3" s="185" t="s">
        <v>1408</v>
      </c>
      <c r="T3" s="185" t="s">
        <v>1368</v>
      </c>
      <c r="U3" s="185" t="s">
        <v>1407</v>
      </c>
      <c r="V3" s="187">
        <v>30.516666666666666</v>
      </c>
    </row>
    <row r="4" spans="1:26" x14ac:dyDescent="0.2">
      <c r="A4" s="223" t="s">
        <v>1406</v>
      </c>
      <c r="B4" s="223" t="s">
        <v>1368</v>
      </c>
      <c r="C4" s="223" t="s">
        <v>1367</v>
      </c>
      <c r="D4" s="223" t="s">
        <v>1402</v>
      </c>
      <c r="E4" s="223" t="s">
        <v>1405</v>
      </c>
      <c r="F4" s="223" t="s">
        <v>68</v>
      </c>
      <c r="G4" s="225"/>
      <c r="H4" s="185" t="s">
        <v>566</v>
      </c>
      <c r="I4" s="186">
        <v>400</v>
      </c>
      <c r="J4" s="186" t="str">
        <f t="shared" si="0"/>
        <v>77-400</v>
      </c>
      <c r="K4" s="201" t="s">
        <v>108</v>
      </c>
      <c r="L4" s="201" t="s">
        <v>6</v>
      </c>
      <c r="M4" s="185" t="s">
        <v>566</v>
      </c>
      <c r="N4" s="185" t="s">
        <v>447</v>
      </c>
      <c r="O4" s="183">
        <v>361.72</v>
      </c>
      <c r="P4" s="185" t="s">
        <v>42</v>
      </c>
      <c r="Q4" s="186">
        <v>2020</v>
      </c>
      <c r="R4" s="203"/>
      <c r="S4" s="185" t="s">
        <v>1404</v>
      </c>
      <c r="T4" s="185" t="s">
        <v>1403</v>
      </c>
      <c r="U4" s="185" t="s">
        <v>1402</v>
      </c>
      <c r="V4" s="187">
        <v>90.43</v>
      </c>
    </row>
    <row r="5" spans="1:26" x14ac:dyDescent="0.2">
      <c r="A5" s="223" t="s">
        <v>1401</v>
      </c>
      <c r="B5" s="223" t="s">
        <v>1368</v>
      </c>
      <c r="C5" s="223" t="s">
        <v>1367</v>
      </c>
      <c r="D5" s="223" t="s">
        <v>1400</v>
      </c>
      <c r="E5" s="223" t="s">
        <v>1399</v>
      </c>
      <c r="F5" s="223" t="s">
        <v>1398</v>
      </c>
      <c r="G5" s="225"/>
      <c r="H5" s="185" t="s">
        <v>656</v>
      </c>
      <c r="I5" s="186">
        <v>61</v>
      </c>
      <c r="J5" s="186" t="str">
        <f t="shared" si="0"/>
        <v>65-61</v>
      </c>
      <c r="K5" s="201" t="s">
        <v>7</v>
      </c>
      <c r="L5" s="201" t="s">
        <v>6</v>
      </c>
      <c r="M5" s="185" t="s">
        <v>656</v>
      </c>
      <c r="N5" s="185" t="s">
        <v>1397</v>
      </c>
      <c r="O5" s="183">
        <v>261.14999999999998</v>
      </c>
      <c r="P5" s="185" t="s">
        <v>3</v>
      </c>
      <c r="Q5" s="186">
        <v>2020</v>
      </c>
      <c r="R5" s="185" t="s">
        <v>1396</v>
      </c>
      <c r="S5" s="185" t="s">
        <v>1395</v>
      </c>
      <c r="T5" s="185" t="s">
        <v>1394</v>
      </c>
      <c r="U5" s="185" t="s">
        <v>1393</v>
      </c>
      <c r="V5" s="187">
        <v>37.307142857142857</v>
      </c>
    </row>
    <row r="6" spans="1:26" x14ac:dyDescent="0.2">
      <c r="A6" s="223" t="s">
        <v>1392</v>
      </c>
      <c r="B6" s="223" t="s">
        <v>1368</v>
      </c>
      <c r="C6" s="223" t="s">
        <v>1367</v>
      </c>
      <c r="D6" s="223" t="s">
        <v>1388</v>
      </c>
      <c r="E6" s="223" t="s">
        <v>1391</v>
      </c>
      <c r="F6" s="223" t="s">
        <v>158</v>
      </c>
      <c r="G6" s="225"/>
      <c r="H6" s="185" t="s">
        <v>331</v>
      </c>
      <c r="I6" s="186">
        <v>72</v>
      </c>
      <c r="J6" s="186" t="str">
        <f t="shared" si="0"/>
        <v>15-72</v>
      </c>
      <c r="K6" s="201" t="s">
        <v>7</v>
      </c>
      <c r="L6" s="201" t="s">
        <v>6</v>
      </c>
      <c r="M6" s="185" t="s">
        <v>331</v>
      </c>
      <c r="N6" s="185" t="s">
        <v>1390</v>
      </c>
      <c r="O6" s="183">
        <v>143.94</v>
      </c>
      <c r="P6" s="185" t="s">
        <v>3</v>
      </c>
      <c r="Q6" s="186">
        <v>2020</v>
      </c>
      <c r="R6" s="203"/>
      <c r="S6" s="185" t="s">
        <v>1389</v>
      </c>
      <c r="T6" s="185" t="s">
        <v>1368</v>
      </c>
      <c r="U6" s="185" t="s">
        <v>1388</v>
      </c>
      <c r="V6" s="187">
        <v>143.94</v>
      </c>
    </row>
    <row r="7" spans="1:26" x14ac:dyDescent="0.2">
      <c r="A7" s="223" t="s">
        <v>1387</v>
      </c>
      <c r="B7" s="223" t="s">
        <v>1368</v>
      </c>
      <c r="C7" s="223" t="s">
        <v>1367</v>
      </c>
      <c r="D7" s="223" t="s">
        <v>1381</v>
      </c>
      <c r="E7" s="223" t="s">
        <v>1386</v>
      </c>
      <c r="F7" s="223" t="s">
        <v>1385</v>
      </c>
      <c r="G7" s="225"/>
      <c r="H7" s="185" t="s">
        <v>182</v>
      </c>
      <c r="I7" s="186">
        <v>936</v>
      </c>
      <c r="J7" s="186" t="str">
        <f t="shared" si="0"/>
        <v>40-936</v>
      </c>
      <c r="K7" s="201" t="s">
        <v>7</v>
      </c>
      <c r="L7" s="201" t="s">
        <v>183</v>
      </c>
      <c r="M7" s="185" t="s">
        <v>182</v>
      </c>
      <c r="N7" s="185" t="s">
        <v>1384</v>
      </c>
      <c r="O7" s="183">
        <v>851.31</v>
      </c>
      <c r="P7" s="185" t="s">
        <v>3</v>
      </c>
      <c r="Q7" s="186">
        <v>2020</v>
      </c>
      <c r="R7" s="203"/>
      <c r="S7" s="185" t="s">
        <v>1383</v>
      </c>
      <c r="T7" s="185" t="s">
        <v>1382</v>
      </c>
      <c r="U7" s="185" t="s">
        <v>1381</v>
      </c>
      <c r="V7" s="187">
        <v>10.776075949367089</v>
      </c>
    </row>
    <row r="8" spans="1:26" x14ac:dyDescent="0.2">
      <c r="A8" s="223" t="s">
        <v>1380</v>
      </c>
      <c r="B8" s="223" t="s">
        <v>1368</v>
      </c>
      <c r="C8" s="223" t="s">
        <v>1367</v>
      </c>
      <c r="D8" s="223" t="s">
        <v>1376</v>
      </c>
      <c r="E8" s="223" t="s">
        <v>1379</v>
      </c>
      <c r="F8" s="223" t="s">
        <v>158</v>
      </c>
      <c r="G8" s="225"/>
      <c r="H8" s="185" t="s">
        <v>342</v>
      </c>
      <c r="I8" s="186">
        <v>848</v>
      </c>
      <c r="J8" s="186" t="str">
        <f t="shared" si="0"/>
        <v>69-848</v>
      </c>
      <c r="K8" s="201" t="s">
        <v>7</v>
      </c>
      <c r="L8" s="201" t="s">
        <v>6</v>
      </c>
      <c r="M8" s="185" t="s">
        <v>342</v>
      </c>
      <c r="N8" s="185" t="s">
        <v>1378</v>
      </c>
      <c r="O8" s="183">
        <v>358.05</v>
      </c>
      <c r="P8" s="185" t="s">
        <v>3</v>
      </c>
      <c r="Q8" s="186">
        <v>2019</v>
      </c>
      <c r="R8" s="203"/>
      <c r="S8" s="185" t="s">
        <v>1377</v>
      </c>
      <c r="T8" s="185" t="s">
        <v>1368</v>
      </c>
      <c r="U8" s="185" t="s">
        <v>1376</v>
      </c>
      <c r="V8" s="187">
        <v>358.05</v>
      </c>
    </row>
    <row r="9" spans="1:26" x14ac:dyDescent="0.2">
      <c r="A9" s="223" t="s">
        <v>1375</v>
      </c>
      <c r="B9" s="223" t="s">
        <v>1368</v>
      </c>
      <c r="C9" s="223" t="s">
        <v>1367</v>
      </c>
      <c r="D9" s="223" t="s">
        <v>1370</v>
      </c>
      <c r="E9" s="223" t="s">
        <v>1374</v>
      </c>
      <c r="F9" s="223" t="s">
        <v>837</v>
      </c>
      <c r="G9" s="225"/>
      <c r="H9" s="185" t="s">
        <v>80</v>
      </c>
      <c r="I9" s="186">
        <v>1688</v>
      </c>
      <c r="J9" s="186" t="str">
        <f t="shared" si="0"/>
        <v>51-1688</v>
      </c>
      <c r="K9" s="201" t="s">
        <v>7</v>
      </c>
      <c r="L9" s="201" t="s">
        <v>6</v>
      </c>
      <c r="M9" s="185" t="s">
        <v>80</v>
      </c>
      <c r="N9" s="185" t="s">
        <v>1373</v>
      </c>
      <c r="O9" s="183">
        <v>347.51</v>
      </c>
      <c r="P9" s="185" t="s">
        <v>3</v>
      </c>
      <c r="Q9" s="186">
        <v>2020</v>
      </c>
      <c r="R9" s="203"/>
      <c r="S9" s="185" t="s">
        <v>1372</v>
      </c>
      <c r="T9" s="185" t="s">
        <v>1371</v>
      </c>
      <c r="U9" s="185" t="s">
        <v>1370</v>
      </c>
      <c r="V9" s="187">
        <v>4.0408139534883718</v>
      </c>
    </row>
    <row r="10" spans="1:26" x14ac:dyDescent="0.2">
      <c r="A10" s="223" t="s">
        <v>1369</v>
      </c>
      <c r="B10" s="223" t="s">
        <v>1368</v>
      </c>
      <c r="C10" s="223" t="s">
        <v>1367</v>
      </c>
      <c r="D10" s="223" t="s">
        <v>1361</v>
      </c>
      <c r="E10" s="223" t="s">
        <v>1366</v>
      </c>
      <c r="F10" s="223" t="s">
        <v>1365</v>
      </c>
      <c r="G10" s="225"/>
      <c r="H10" s="185" t="s">
        <v>1012</v>
      </c>
      <c r="I10" s="186">
        <v>13</v>
      </c>
      <c r="J10" s="186" t="str">
        <f t="shared" si="0"/>
        <v>61-13</v>
      </c>
      <c r="K10" s="201" t="s">
        <v>7</v>
      </c>
      <c r="L10" s="201" t="s">
        <v>6</v>
      </c>
      <c r="M10" s="185" t="s">
        <v>1012</v>
      </c>
      <c r="N10" s="185" t="s">
        <v>1364</v>
      </c>
      <c r="O10" s="183">
        <v>782.42</v>
      </c>
      <c r="P10" s="185" t="s">
        <v>3</v>
      </c>
      <c r="Q10" s="186">
        <v>2020</v>
      </c>
      <c r="R10" s="203"/>
      <c r="S10" s="185" t="s">
        <v>1363</v>
      </c>
      <c r="T10" s="185" t="s">
        <v>1362</v>
      </c>
      <c r="U10" s="185" t="s">
        <v>1361</v>
      </c>
      <c r="V10" s="187">
        <v>130.40333333333334</v>
      </c>
    </row>
    <row r="11" spans="1:26" x14ac:dyDescent="0.2">
      <c r="A11" s="233"/>
      <c r="B11" s="233"/>
      <c r="C11" s="233"/>
      <c r="D11" s="225"/>
      <c r="E11" s="225"/>
      <c r="F11" s="225"/>
      <c r="G11" s="225" t="s">
        <v>1360</v>
      </c>
      <c r="H11" s="185" t="s">
        <v>182</v>
      </c>
      <c r="I11" s="186">
        <v>7338</v>
      </c>
      <c r="J11" s="186" t="str">
        <f t="shared" si="0"/>
        <v>40-7338</v>
      </c>
      <c r="K11" s="201" t="s">
        <v>7</v>
      </c>
      <c r="L11" s="201" t="s">
        <v>183</v>
      </c>
      <c r="M11" s="185" t="s">
        <v>182</v>
      </c>
      <c r="N11" s="185" t="s">
        <v>1359</v>
      </c>
      <c r="O11" s="183">
        <v>382.04</v>
      </c>
      <c r="P11" s="185" t="s">
        <v>3</v>
      </c>
      <c r="Q11" s="186">
        <v>2019</v>
      </c>
      <c r="R11" s="185" t="s">
        <v>1358</v>
      </c>
      <c r="S11" s="185" t="s">
        <v>1357</v>
      </c>
      <c r="T11" s="185" t="s">
        <v>1356</v>
      </c>
      <c r="U11" s="185" t="s">
        <v>1355</v>
      </c>
      <c r="V11" s="187" t="e">
        <v>#DIV/0!</v>
      </c>
    </row>
  </sheetData>
  <conditionalFormatting sqref="S2:S10">
    <cfRule type="duplicateValues" dxfId="31" priority="3"/>
  </conditionalFormatting>
  <conditionalFormatting sqref="S1">
    <cfRule type="duplicateValues" dxfId="30" priority="1"/>
  </conditionalFormatting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80597-9100-4B5F-B73A-4F3549FB6B01}">
  <dimension ref="A1:Z7"/>
  <sheetViews>
    <sheetView workbookViewId="0">
      <selection activeCell="A9" sqref="A9"/>
    </sheetView>
  </sheetViews>
  <sheetFormatPr baseColWidth="10" defaultRowHeight="12.75" x14ac:dyDescent="0.2"/>
  <cols>
    <col min="1" max="1" width="41.42578125" style="14" bestFit="1" customWidth="1"/>
    <col min="2" max="6" width="11.42578125" style="14"/>
    <col min="7" max="7" width="5.7109375" style="14" customWidth="1"/>
    <col min="8" max="8" width="9.42578125" style="14" customWidth="1"/>
    <col min="9" max="9" width="10.28515625" style="14" customWidth="1"/>
    <col min="10" max="10" width="11.42578125" style="14"/>
    <col min="11" max="11" width="8.7109375" style="14" customWidth="1"/>
    <col min="12" max="15" width="11.42578125" style="14"/>
    <col min="16" max="16" width="9.5703125" style="14" customWidth="1"/>
    <col min="17" max="17" width="4.140625" style="14" customWidth="1"/>
    <col min="18" max="16384" width="11.42578125" style="14"/>
  </cols>
  <sheetData>
    <row r="1" spans="1:26" ht="24" customHeight="1" x14ac:dyDescent="0.2">
      <c r="A1" s="219" t="s">
        <v>151</v>
      </c>
      <c r="B1" s="219" t="s">
        <v>150</v>
      </c>
      <c r="C1" s="219" t="s">
        <v>149</v>
      </c>
      <c r="D1" s="219" t="s">
        <v>148</v>
      </c>
      <c r="E1" s="219" t="s">
        <v>147</v>
      </c>
      <c r="F1" s="219" t="s">
        <v>146</v>
      </c>
      <c r="G1" s="219" t="s">
        <v>145</v>
      </c>
      <c r="H1" s="175" t="s">
        <v>144</v>
      </c>
      <c r="I1" s="176" t="s">
        <v>143</v>
      </c>
      <c r="J1" s="176" t="s">
        <v>142</v>
      </c>
      <c r="K1" s="220" t="s">
        <v>141</v>
      </c>
      <c r="L1" s="175" t="s">
        <v>140</v>
      </c>
      <c r="M1" s="175" t="s">
        <v>139</v>
      </c>
      <c r="N1" s="175" t="s">
        <v>18932</v>
      </c>
      <c r="O1" s="177" t="s">
        <v>137</v>
      </c>
      <c r="P1" s="178" t="s">
        <v>136</v>
      </c>
      <c r="Q1" s="221" t="s">
        <v>18937</v>
      </c>
      <c r="R1" s="175" t="s">
        <v>18933</v>
      </c>
      <c r="S1" s="175" t="s">
        <v>18934</v>
      </c>
      <c r="T1" s="175" t="s">
        <v>18935</v>
      </c>
      <c r="U1" s="175" t="s">
        <v>18936</v>
      </c>
      <c r="V1" s="179" t="s">
        <v>130</v>
      </c>
      <c r="W1" s="222"/>
      <c r="X1" s="222"/>
      <c r="Y1" s="222"/>
      <c r="Z1" s="222"/>
    </row>
    <row r="2" spans="1:26" x14ac:dyDescent="0.2">
      <c r="A2" s="224" t="s">
        <v>1464</v>
      </c>
      <c r="B2" s="224" t="s">
        <v>1463</v>
      </c>
      <c r="C2" s="224" t="s">
        <v>1420</v>
      </c>
      <c r="D2" s="224" t="s">
        <v>1458</v>
      </c>
      <c r="E2" s="224" t="s">
        <v>1462</v>
      </c>
      <c r="F2" s="224">
        <v>3</v>
      </c>
      <c r="G2" s="203"/>
      <c r="H2" s="185" t="s">
        <v>5</v>
      </c>
      <c r="I2" s="186">
        <v>278</v>
      </c>
      <c r="J2" s="186" t="str">
        <f t="shared" ref="J2:J7" si="0">H2&amp;"-"&amp;I2</f>
        <v>75-278</v>
      </c>
      <c r="K2" s="201" t="s">
        <v>7</v>
      </c>
      <c r="L2" s="201" t="s">
        <v>6</v>
      </c>
      <c r="M2" s="185" t="s">
        <v>5</v>
      </c>
      <c r="N2" s="185" t="s">
        <v>1461</v>
      </c>
      <c r="O2" s="183">
        <v>135.38999999999999</v>
      </c>
      <c r="P2" s="185" t="s">
        <v>3</v>
      </c>
      <c r="Q2" s="186">
        <v>2020</v>
      </c>
      <c r="R2" s="203"/>
      <c r="S2" s="185" t="s">
        <v>1460</v>
      </c>
      <c r="T2" s="185" t="s">
        <v>1459</v>
      </c>
      <c r="U2" s="185" t="s">
        <v>1458</v>
      </c>
      <c r="V2" s="187">
        <v>45.129999999999995</v>
      </c>
    </row>
    <row r="3" spans="1:26" x14ac:dyDescent="0.2">
      <c r="A3" s="224" t="s">
        <v>1457</v>
      </c>
      <c r="B3" s="224" t="s">
        <v>1456</v>
      </c>
      <c r="C3" s="224" t="s">
        <v>1420</v>
      </c>
      <c r="D3" s="224" t="s">
        <v>1450</v>
      </c>
      <c r="E3" s="224" t="s">
        <v>1455</v>
      </c>
      <c r="F3" s="224">
        <v>4</v>
      </c>
      <c r="G3" s="203"/>
      <c r="H3" s="185" t="s">
        <v>656</v>
      </c>
      <c r="I3" s="186">
        <v>33</v>
      </c>
      <c r="J3" s="186" t="str">
        <f t="shared" si="0"/>
        <v>65-33</v>
      </c>
      <c r="K3" s="201" t="s">
        <v>7</v>
      </c>
      <c r="L3" s="201" t="s">
        <v>6</v>
      </c>
      <c r="M3" s="185" t="s">
        <v>656</v>
      </c>
      <c r="N3" s="185" t="s">
        <v>1454</v>
      </c>
      <c r="O3" s="183">
        <v>168.31</v>
      </c>
      <c r="P3" s="185" t="s">
        <v>3</v>
      </c>
      <c r="Q3" s="186">
        <v>2020</v>
      </c>
      <c r="R3" s="185" t="s">
        <v>1453</v>
      </c>
      <c r="S3" s="185" t="s">
        <v>1452</v>
      </c>
      <c r="T3" s="185" t="s">
        <v>1451</v>
      </c>
      <c r="U3" s="185" t="s">
        <v>1450</v>
      </c>
      <c r="V3" s="187">
        <v>42.077500000000001</v>
      </c>
    </row>
    <row r="4" spans="1:26" x14ac:dyDescent="0.2">
      <c r="A4" s="224" t="s">
        <v>1449</v>
      </c>
      <c r="B4" s="224" t="s">
        <v>1448</v>
      </c>
      <c r="C4" s="224" t="s">
        <v>1420</v>
      </c>
      <c r="D4" s="224" t="s">
        <v>1443</v>
      </c>
      <c r="E4" s="224" t="s">
        <v>1447</v>
      </c>
      <c r="F4" s="224">
        <v>29</v>
      </c>
      <c r="G4" s="203"/>
      <c r="H4" s="185" t="s">
        <v>656</v>
      </c>
      <c r="I4" s="186">
        <v>150</v>
      </c>
      <c r="J4" s="186" t="str">
        <f t="shared" si="0"/>
        <v>65-150</v>
      </c>
      <c r="K4" s="201" t="s">
        <v>7</v>
      </c>
      <c r="L4" s="201" t="s">
        <v>6</v>
      </c>
      <c r="M4" s="185" t="s">
        <v>656</v>
      </c>
      <c r="N4" s="185" t="s">
        <v>1446</v>
      </c>
      <c r="O4" s="183">
        <v>111.06</v>
      </c>
      <c r="P4" s="185" t="s">
        <v>3</v>
      </c>
      <c r="Q4" s="186">
        <v>2020</v>
      </c>
      <c r="R4" s="203"/>
      <c r="S4" s="185" t="s">
        <v>1445</v>
      </c>
      <c r="T4" s="185" t="s">
        <v>1444</v>
      </c>
      <c r="U4" s="185" t="s">
        <v>1443</v>
      </c>
      <c r="V4" s="187">
        <v>3.8296551724137933</v>
      </c>
    </row>
    <row r="5" spans="1:26" x14ac:dyDescent="0.2">
      <c r="A5" s="224" t="s">
        <v>1442</v>
      </c>
      <c r="B5" s="224" t="s">
        <v>1434</v>
      </c>
      <c r="C5" s="224" t="s">
        <v>1420</v>
      </c>
      <c r="D5" s="224" t="s">
        <v>1436</v>
      </c>
      <c r="E5" s="224" t="s">
        <v>1441</v>
      </c>
      <c r="F5" s="224">
        <v>0</v>
      </c>
      <c r="G5" s="203"/>
      <c r="H5" s="185" t="s">
        <v>331</v>
      </c>
      <c r="I5" s="186">
        <v>233</v>
      </c>
      <c r="J5" s="186" t="str">
        <f t="shared" si="0"/>
        <v>15-233</v>
      </c>
      <c r="K5" s="201" t="s">
        <v>7</v>
      </c>
      <c r="L5" s="201" t="s">
        <v>6</v>
      </c>
      <c r="M5" s="185" t="s">
        <v>331</v>
      </c>
      <c r="N5" s="185" t="s">
        <v>1440</v>
      </c>
      <c r="O5" s="183">
        <v>277.04000000000002</v>
      </c>
      <c r="P5" s="185" t="s">
        <v>3</v>
      </c>
      <c r="Q5" s="186">
        <v>2020</v>
      </c>
      <c r="R5" s="185" t="s">
        <v>1439</v>
      </c>
      <c r="S5" s="185" t="s">
        <v>1438</v>
      </c>
      <c r="T5" s="185" t="s">
        <v>1437</v>
      </c>
      <c r="U5" s="185" t="s">
        <v>1436</v>
      </c>
      <c r="V5" s="187" t="e">
        <v>#DIV/0!</v>
      </c>
    </row>
    <row r="6" spans="1:26" x14ac:dyDescent="0.2">
      <c r="A6" s="224" t="s">
        <v>1435</v>
      </c>
      <c r="B6" s="224" t="s">
        <v>1434</v>
      </c>
      <c r="C6" s="224" t="s">
        <v>1420</v>
      </c>
      <c r="D6" s="224" t="s">
        <v>1428</v>
      </c>
      <c r="E6" s="224" t="s">
        <v>1433</v>
      </c>
      <c r="F6" s="224">
        <v>0</v>
      </c>
      <c r="G6" s="203"/>
      <c r="H6" s="185" t="s">
        <v>235</v>
      </c>
      <c r="I6" s="186">
        <v>1109</v>
      </c>
      <c r="J6" s="186" t="str">
        <f t="shared" si="0"/>
        <v>66-1109</v>
      </c>
      <c r="K6" s="201" t="s">
        <v>7</v>
      </c>
      <c r="L6" s="201" t="s">
        <v>6</v>
      </c>
      <c r="M6" s="185" t="s">
        <v>235</v>
      </c>
      <c r="N6" s="185" t="s">
        <v>1432</v>
      </c>
      <c r="O6" s="183">
        <v>75.27</v>
      </c>
      <c r="P6" s="185" t="s">
        <v>3</v>
      </c>
      <c r="Q6" s="186">
        <v>2019</v>
      </c>
      <c r="R6" s="185" t="s">
        <v>1431</v>
      </c>
      <c r="S6" s="185" t="s">
        <v>1430</v>
      </c>
      <c r="T6" s="185" t="s">
        <v>1429</v>
      </c>
      <c r="U6" s="185" t="s">
        <v>1428</v>
      </c>
      <c r="V6" s="187" t="e">
        <v>#DIV/0!</v>
      </c>
    </row>
    <row r="7" spans="1:26" x14ac:dyDescent="0.2">
      <c r="A7" s="230" t="s">
        <v>1418</v>
      </c>
      <c r="B7" s="230" t="s">
        <v>1419</v>
      </c>
      <c r="C7" s="230" t="s">
        <v>1420</v>
      </c>
      <c r="D7" s="230" t="s">
        <v>1427</v>
      </c>
      <c r="E7" s="230" t="s">
        <v>1426</v>
      </c>
      <c r="F7" s="230">
        <v>23</v>
      </c>
      <c r="G7" s="203"/>
      <c r="H7" s="185" t="s">
        <v>342</v>
      </c>
      <c r="I7" s="186">
        <v>1564</v>
      </c>
      <c r="J7" s="186" t="str">
        <f t="shared" si="0"/>
        <v>69-1564</v>
      </c>
      <c r="K7" s="201" t="s">
        <v>1425</v>
      </c>
      <c r="L7" s="201" t="s">
        <v>6</v>
      </c>
      <c r="M7" s="185" t="s">
        <v>342</v>
      </c>
      <c r="N7" s="185" t="s">
        <v>1424</v>
      </c>
      <c r="O7" s="183">
        <v>281.63</v>
      </c>
      <c r="P7" s="185" t="s">
        <v>42</v>
      </c>
      <c r="Q7" s="186">
        <v>2019</v>
      </c>
      <c r="R7" s="203"/>
      <c r="S7" s="185" t="s">
        <v>1423</v>
      </c>
      <c r="T7" s="185" t="s">
        <v>1422</v>
      </c>
      <c r="U7" s="185" t="s">
        <v>1421</v>
      </c>
      <c r="V7" s="187">
        <v>12.244782608695653</v>
      </c>
    </row>
  </sheetData>
  <conditionalFormatting sqref="S2:S6">
    <cfRule type="duplicateValues" dxfId="29" priority="3"/>
  </conditionalFormatting>
  <conditionalFormatting sqref="S1">
    <cfRule type="duplicateValues" dxfId="28" priority="1"/>
  </conditionalFormatting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8B60C-726F-4852-BDEA-F4D563A22FD3}">
  <dimension ref="A1:Z25"/>
  <sheetViews>
    <sheetView workbookViewId="0">
      <selection activeCell="A8" sqref="A8:A9"/>
    </sheetView>
  </sheetViews>
  <sheetFormatPr baseColWidth="10" defaultRowHeight="12.75" x14ac:dyDescent="0.2"/>
  <cols>
    <col min="1" max="1" width="66.140625" style="14" bestFit="1" customWidth="1"/>
    <col min="2" max="5" width="11.42578125" style="14"/>
    <col min="6" max="6" width="7.5703125" style="14" customWidth="1"/>
    <col min="7" max="7" width="8.28515625" style="14" customWidth="1"/>
    <col min="8" max="8" width="7.7109375" style="14" customWidth="1"/>
    <col min="9" max="9" width="7.85546875" style="14" bestFit="1" customWidth="1"/>
    <col min="10" max="10" width="7.140625" style="14" customWidth="1"/>
    <col min="11" max="11" width="8.28515625" style="14" customWidth="1"/>
    <col min="12" max="12" width="11.42578125" style="14"/>
    <col min="13" max="13" width="7.28515625" style="14" bestFit="1" customWidth="1"/>
    <col min="14" max="14" width="4" style="14" customWidth="1"/>
    <col min="15" max="15" width="11.42578125" style="14"/>
    <col min="16" max="16" width="7.85546875" style="14" customWidth="1"/>
    <col min="17" max="17" width="2.28515625" style="14" customWidth="1"/>
    <col min="18" max="18" width="8" style="14" customWidth="1"/>
    <col min="19" max="19" width="26.28515625" style="14" customWidth="1"/>
    <col min="20" max="20" width="5.7109375" style="14" customWidth="1"/>
    <col min="21" max="16384" width="11.42578125" style="14"/>
  </cols>
  <sheetData>
    <row r="1" spans="1:26" ht="25.5" customHeight="1" x14ac:dyDescent="0.2">
      <c r="A1" s="219" t="s">
        <v>151</v>
      </c>
      <c r="B1" s="219" t="s">
        <v>150</v>
      </c>
      <c r="C1" s="219" t="s">
        <v>149</v>
      </c>
      <c r="D1" s="219" t="s">
        <v>148</v>
      </c>
      <c r="E1" s="219" t="s">
        <v>147</v>
      </c>
      <c r="F1" s="219" t="s">
        <v>146</v>
      </c>
      <c r="G1" s="219" t="s">
        <v>145</v>
      </c>
      <c r="H1" s="175" t="s">
        <v>144</v>
      </c>
      <c r="I1" s="176" t="s">
        <v>143</v>
      </c>
      <c r="J1" s="176" t="s">
        <v>142</v>
      </c>
      <c r="K1" s="220" t="s">
        <v>141</v>
      </c>
      <c r="L1" s="175" t="s">
        <v>140</v>
      </c>
      <c r="M1" s="175" t="s">
        <v>139</v>
      </c>
      <c r="N1" s="175" t="s">
        <v>18932</v>
      </c>
      <c r="O1" s="177" t="s">
        <v>137</v>
      </c>
      <c r="P1" s="178" t="s">
        <v>136</v>
      </c>
      <c r="Q1" s="221" t="s">
        <v>18937</v>
      </c>
      <c r="R1" s="175" t="s">
        <v>18933</v>
      </c>
      <c r="S1" s="175" t="s">
        <v>18934</v>
      </c>
      <c r="T1" s="175" t="s">
        <v>18935</v>
      </c>
      <c r="U1" s="175" t="s">
        <v>18936</v>
      </c>
      <c r="V1" s="179" t="s">
        <v>130</v>
      </c>
      <c r="W1" s="222"/>
      <c r="X1" s="222"/>
      <c r="Y1" s="222"/>
      <c r="Z1" s="222"/>
    </row>
    <row r="2" spans="1:26" x14ac:dyDescent="0.2">
      <c r="A2" s="224" t="s">
        <v>615</v>
      </c>
      <c r="B2" s="224" t="s">
        <v>495</v>
      </c>
      <c r="C2" s="224" t="s">
        <v>494</v>
      </c>
      <c r="D2" s="224" t="s">
        <v>610</v>
      </c>
      <c r="E2" s="224" t="s">
        <v>614</v>
      </c>
      <c r="F2" s="224">
        <v>24</v>
      </c>
      <c r="G2" s="203"/>
      <c r="H2" s="185" t="s">
        <v>182</v>
      </c>
      <c r="I2" s="186">
        <v>802</v>
      </c>
      <c r="J2" s="186" t="str">
        <f t="shared" ref="J2:J25" si="0">H2&amp;"-"&amp;I2</f>
        <v>40-802</v>
      </c>
      <c r="K2" s="201" t="s">
        <v>7</v>
      </c>
      <c r="L2" s="201" t="s">
        <v>6</v>
      </c>
      <c r="M2" s="185" t="s">
        <v>182</v>
      </c>
      <c r="N2" s="185" t="s">
        <v>258</v>
      </c>
      <c r="O2" s="183">
        <v>213</v>
      </c>
      <c r="P2" s="185" t="s">
        <v>3</v>
      </c>
      <c r="Q2" s="186">
        <v>2019</v>
      </c>
      <c r="R2" s="185" t="s">
        <v>613</v>
      </c>
      <c r="S2" s="185" t="s">
        <v>612</v>
      </c>
      <c r="T2" s="185" t="s">
        <v>611</v>
      </c>
      <c r="U2" s="185" t="s">
        <v>610</v>
      </c>
      <c r="V2" s="187">
        <v>8.875</v>
      </c>
    </row>
    <row r="3" spans="1:26" x14ac:dyDescent="0.2">
      <c r="A3" s="224" t="s">
        <v>609</v>
      </c>
      <c r="B3" s="224" t="s">
        <v>495</v>
      </c>
      <c r="C3" s="224" t="s">
        <v>494</v>
      </c>
      <c r="D3" s="224" t="s">
        <v>608</v>
      </c>
      <c r="E3" s="224" t="s">
        <v>608</v>
      </c>
      <c r="F3" s="224">
        <v>13</v>
      </c>
      <c r="G3" s="203"/>
      <c r="H3" s="185" t="s">
        <v>590</v>
      </c>
      <c r="I3" s="186">
        <v>701</v>
      </c>
      <c r="J3" s="186" t="str">
        <f t="shared" si="0"/>
        <v>11-701</v>
      </c>
      <c r="K3" s="201" t="s">
        <v>7</v>
      </c>
      <c r="L3" s="201" t="s">
        <v>6</v>
      </c>
      <c r="M3" s="185" t="s">
        <v>590</v>
      </c>
      <c r="N3" s="185" t="s">
        <v>607</v>
      </c>
      <c r="O3" s="183">
        <v>54</v>
      </c>
      <c r="P3" s="185" t="s">
        <v>3</v>
      </c>
      <c r="Q3" s="186">
        <v>2019</v>
      </c>
      <c r="R3" s="203"/>
      <c r="S3" s="185" t="s">
        <v>606</v>
      </c>
      <c r="T3" s="185" t="s">
        <v>548</v>
      </c>
      <c r="U3" s="185" t="s">
        <v>605</v>
      </c>
      <c r="V3" s="187">
        <v>4.1538461538461542</v>
      </c>
    </row>
    <row r="4" spans="1:26" x14ac:dyDescent="0.2">
      <c r="A4" s="224" t="s">
        <v>604</v>
      </c>
      <c r="B4" s="224" t="s">
        <v>495</v>
      </c>
      <c r="C4" s="224" t="s">
        <v>494</v>
      </c>
      <c r="D4" s="224" t="s">
        <v>601</v>
      </c>
      <c r="E4" s="224" t="s">
        <v>601</v>
      </c>
      <c r="F4" s="224">
        <v>43</v>
      </c>
      <c r="G4" s="203"/>
      <c r="H4" s="185" t="s">
        <v>35</v>
      </c>
      <c r="I4" s="186">
        <v>206</v>
      </c>
      <c r="J4" s="186" t="str">
        <f t="shared" si="0"/>
        <v>31-206</v>
      </c>
      <c r="K4" s="201" t="s">
        <v>7</v>
      </c>
      <c r="L4" s="201" t="s">
        <v>6</v>
      </c>
      <c r="M4" s="185" t="s">
        <v>35</v>
      </c>
      <c r="N4" s="185" t="s">
        <v>300</v>
      </c>
      <c r="O4" s="183">
        <v>200</v>
      </c>
      <c r="P4" s="185" t="s">
        <v>3</v>
      </c>
      <c r="Q4" s="186">
        <v>2019</v>
      </c>
      <c r="R4" s="203"/>
      <c r="S4" s="185" t="s">
        <v>603</v>
      </c>
      <c r="T4" s="185" t="s">
        <v>602</v>
      </c>
      <c r="U4" s="185" t="s">
        <v>601</v>
      </c>
      <c r="V4" s="187">
        <v>4.6511627906976747</v>
      </c>
    </row>
    <row r="5" spans="1:26" x14ac:dyDescent="0.2">
      <c r="A5" s="224" t="s">
        <v>600</v>
      </c>
      <c r="B5" s="224" t="s">
        <v>495</v>
      </c>
      <c r="C5" s="224" t="s">
        <v>494</v>
      </c>
      <c r="D5" s="224" t="s">
        <v>596</v>
      </c>
      <c r="E5" s="224" t="s">
        <v>596</v>
      </c>
      <c r="F5" s="224">
        <v>13</v>
      </c>
      <c r="G5" s="203"/>
      <c r="H5" s="185" t="s">
        <v>35</v>
      </c>
      <c r="I5" s="186">
        <v>207</v>
      </c>
      <c r="J5" s="186" t="str">
        <f t="shared" si="0"/>
        <v>31-207</v>
      </c>
      <c r="K5" s="201" t="s">
        <v>7</v>
      </c>
      <c r="L5" s="201" t="s">
        <v>6</v>
      </c>
      <c r="M5" s="185" t="s">
        <v>35</v>
      </c>
      <c r="N5" s="185" t="s">
        <v>599</v>
      </c>
      <c r="O5" s="183">
        <v>330</v>
      </c>
      <c r="P5" s="185" t="s">
        <v>3</v>
      </c>
      <c r="Q5" s="186">
        <v>2019</v>
      </c>
      <c r="R5" s="203"/>
      <c r="S5" s="185" t="s">
        <v>598</v>
      </c>
      <c r="T5" s="185" t="s">
        <v>597</v>
      </c>
      <c r="U5" s="185" t="s">
        <v>596</v>
      </c>
      <c r="V5" s="187">
        <v>25.384615384615383</v>
      </c>
    </row>
    <row r="6" spans="1:26" x14ac:dyDescent="0.2">
      <c r="A6" s="224" t="s">
        <v>594</v>
      </c>
      <c r="B6" s="224" t="s">
        <v>495</v>
      </c>
      <c r="C6" s="224" t="s">
        <v>494</v>
      </c>
      <c r="D6" s="224" t="s">
        <v>592</v>
      </c>
      <c r="E6" s="224" t="s">
        <v>592</v>
      </c>
      <c r="F6" s="224">
        <v>90</v>
      </c>
      <c r="G6" s="203"/>
      <c r="H6" s="185" t="s">
        <v>267</v>
      </c>
      <c r="I6" s="186">
        <v>25</v>
      </c>
      <c r="J6" s="186" t="str">
        <f t="shared" si="0"/>
        <v>52-25</v>
      </c>
      <c r="K6" s="201" t="s">
        <v>7</v>
      </c>
      <c r="L6" s="201" t="s">
        <v>6</v>
      </c>
      <c r="M6" s="185" t="s">
        <v>267</v>
      </c>
      <c r="N6" s="185" t="s">
        <v>595</v>
      </c>
      <c r="O6" s="183">
        <v>320</v>
      </c>
      <c r="P6" s="185" t="s">
        <v>3</v>
      </c>
      <c r="Q6" s="186">
        <v>2019</v>
      </c>
      <c r="R6" s="203"/>
      <c r="S6" s="185" t="s">
        <v>594</v>
      </c>
      <c r="T6" s="185" t="s">
        <v>593</v>
      </c>
      <c r="U6" s="185" t="s">
        <v>592</v>
      </c>
      <c r="V6" s="187">
        <v>3.5555555555555554</v>
      </c>
    </row>
    <row r="7" spans="1:26" x14ac:dyDescent="0.2">
      <c r="A7" s="224" t="s">
        <v>591</v>
      </c>
      <c r="B7" s="224" t="s">
        <v>495</v>
      </c>
      <c r="C7" s="224" t="s">
        <v>494</v>
      </c>
      <c r="D7" s="224" t="s">
        <v>587</v>
      </c>
      <c r="E7" s="224" t="s">
        <v>587</v>
      </c>
      <c r="F7" s="224">
        <v>96</v>
      </c>
      <c r="G7" s="203"/>
      <c r="H7" s="185" t="s">
        <v>590</v>
      </c>
      <c r="I7" s="186">
        <v>971</v>
      </c>
      <c r="J7" s="186" t="str">
        <f t="shared" si="0"/>
        <v>11-971</v>
      </c>
      <c r="K7" s="201" t="s">
        <v>7</v>
      </c>
      <c r="L7" s="201" t="s">
        <v>6</v>
      </c>
      <c r="M7" s="185" t="s">
        <v>342</v>
      </c>
      <c r="N7" s="185" t="s">
        <v>589</v>
      </c>
      <c r="O7" s="183">
        <v>251</v>
      </c>
      <c r="P7" s="185" t="s">
        <v>3</v>
      </c>
      <c r="Q7" s="186">
        <v>2019</v>
      </c>
      <c r="R7" s="203"/>
      <c r="S7" s="185" t="s">
        <v>588</v>
      </c>
      <c r="T7" s="185" t="s">
        <v>548</v>
      </c>
      <c r="U7" s="185" t="s">
        <v>587</v>
      </c>
      <c r="V7" s="187">
        <v>2.6145833333333335</v>
      </c>
    </row>
    <row r="8" spans="1:26" x14ac:dyDescent="0.2">
      <c r="A8" s="224" t="s">
        <v>586</v>
      </c>
      <c r="B8" s="224" t="s">
        <v>495</v>
      </c>
      <c r="C8" s="224" t="s">
        <v>494</v>
      </c>
      <c r="D8" s="224" t="s">
        <v>583</v>
      </c>
      <c r="E8" s="224" t="s">
        <v>583</v>
      </c>
      <c r="F8" s="224">
        <v>129</v>
      </c>
      <c r="G8" s="203"/>
      <c r="H8" s="185" t="s">
        <v>95</v>
      </c>
      <c r="I8" s="186">
        <v>10149</v>
      </c>
      <c r="J8" s="186" t="str">
        <f t="shared" si="0"/>
        <v>sb31-10149</v>
      </c>
      <c r="K8" s="201" t="s">
        <v>7</v>
      </c>
      <c r="L8" s="201" t="s">
        <v>6</v>
      </c>
      <c r="M8" s="185" t="s">
        <v>35</v>
      </c>
      <c r="N8" s="185" t="s">
        <v>585</v>
      </c>
      <c r="O8" s="183">
        <v>241</v>
      </c>
      <c r="P8" s="185" t="s">
        <v>3</v>
      </c>
      <c r="Q8" s="186">
        <v>2019</v>
      </c>
      <c r="R8" s="203"/>
      <c r="S8" s="185" t="s">
        <v>584</v>
      </c>
      <c r="T8" s="185" t="s">
        <v>548</v>
      </c>
      <c r="U8" s="185" t="s">
        <v>583</v>
      </c>
      <c r="V8" s="187">
        <v>1.8682170542635659</v>
      </c>
    </row>
    <row r="9" spans="1:26" x14ac:dyDescent="0.2">
      <c r="A9" s="224" t="s">
        <v>582</v>
      </c>
      <c r="B9" s="224" t="s">
        <v>495</v>
      </c>
      <c r="C9" s="224" t="s">
        <v>494</v>
      </c>
      <c r="D9" s="224" t="s">
        <v>578</v>
      </c>
      <c r="E9" s="224" t="s">
        <v>578</v>
      </c>
      <c r="F9" s="224">
        <v>89</v>
      </c>
      <c r="G9" s="203"/>
      <c r="H9" s="185" t="s">
        <v>35</v>
      </c>
      <c r="I9" s="186">
        <v>226</v>
      </c>
      <c r="J9" s="186" t="str">
        <f t="shared" si="0"/>
        <v>31-226</v>
      </c>
      <c r="K9" s="201" t="s">
        <v>7</v>
      </c>
      <c r="L9" s="201" t="s">
        <v>6</v>
      </c>
      <c r="M9" s="185" t="s">
        <v>35</v>
      </c>
      <c r="N9" s="185" t="s">
        <v>581</v>
      </c>
      <c r="O9" s="183">
        <v>326</v>
      </c>
      <c r="P9" s="185" t="s">
        <v>3</v>
      </c>
      <c r="Q9" s="186">
        <v>2019</v>
      </c>
      <c r="R9" s="203"/>
      <c r="S9" s="185" t="s">
        <v>580</v>
      </c>
      <c r="T9" s="185" t="s">
        <v>579</v>
      </c>
      <c r="U9" s="185" t="s">
        <v>578</v>
      </c>
      <c r="V9" s="187">
        <v>3.6629213483146068</v>
      </c>
    </row>
    <row r="10" spans="1:26" x14ac:dyDescent="0.2">
      <c r="A10" s="224" t="s">
        <v>577</v>
      </c>
      <c r="B10" s="224" t="s">
        <v>495</v>
      </c>
      <c r="C10" s="224" t="s">
        <v>494</v>
      </c>
      <c r="D10" s="224" t="s">
        <v>574</v>
      </c>
      <c r="E10" s="224" t="s">
        <v>574</v>
      </c>
      <c r="F10" s="224">
        <v>96</v>
      </c>
      <c r="G10" s="203"/>
      <c r="H10" s="185" t="s">
        <v>35</v>
      </c>
      <c r="I10" s="186">
        <v>12754</v>
      </c>
      <c r="J10" s="186" t="str">
        <f t="shared" si="0"/>
        <v>31-12754</v>
      </c>
      <c r="K10" s="201" t="s">
        <v>7</v>
      </c>
      <c r="L10" s="201" t="s">
        <v>6</v>
      </c>
      <c r="M10" s="185" t="s">
        <v>35</v>
      </c>
      <c r="N10" s="185" t="s">
        <v>576</v>
      </c>
      <c r="O10" s="183">
        <v>351</v>
      </c>
      <c r="P10" s="185" t="s">
        <v>3</v>
      </c>
      <c r="Q10" s="186">
        <v>2019</v>
      </c>
      <c r="R10" s="203"/>
      <c r="S10" s="185" t="s">
        <v>575</v>
      </c>
      <c r="T10" s="185" t="s">
        <v>495</v>
      </c>
      <c r="U10" s="185" t="s">
        <v>574</v>
      </c>
      <c r="V10" s="187">
        <v>3.65625</v>
      </c>
    </row>
    <row r="11" spans="1:26" x14ac:dyDescent="0.2">
      <c r="A11" s="224" t="s">
        <v>573</v>
      </c>
      <c r="B11" s="224" t="s">
        <v>495</v>
      </c>
      <c r="C11" s="224" t="s">
        <v>494</v>
      </c>
      <c r="D11" s="224" t="s">
        <v>568</v>
      </c>
      <c r="E11" s="224" t="s">
        <v>568</v>
      </c>
      <c r="F11" s="224">
        <v>23</v>
      </c>
      <c r="G11" s="203"/>
      <c r="H11" s="185" t="s">
        <v>267</v>
      </c>
      <c r="I11" s="186">
        <v>279</v>
      </c>
      <c r="J11" s="186" t="str">
        <f t="shared" si="0"/>
        <v>52-279</v>
      </c>
      <c r="K11" s="201" t="s">
        <v>7</v>
      </c>
      <c r="L11" s="201" t="s">
        <v>6</v>
      </c>
      <c r="M11" s="185" t="s">
        <v>267</v>
      </c>
      <c r="N11" s="185" t="s">
        <v>572</v>
      </c>
      <c r="O11" s="183">
        <v>296</v>
      </c>
      <c r="P11" s="185" t="s">
        <v>3</v>
      </c>
      <c r="Q11" s="186">
        <v>2019</v>
      </c>
      <c r="R11" s="185" t="s">
        <v>571</v>
      </c>
      <c r="S11" s="185" t="s">
        <v>570</v>
      </c>
      <c r="T11" s="185" t="s">
        <v>569</v>
      </c>
      <c r="U11" s="185" t="s">
        <v>568</v>
      </c>
      <c r="V11" s="187">
        <v>12.869565217391305</v>
      </c>
    </row>
    <row r="12" spans="1:26" x14ac:dyDescent="0.2">
      <c r="A12" s="224" t="s">
        <v>567</v>
      </c>
      <c r="B12" s="224" t="s">
        <v>495</v>
      </c>
      <c r="C12" s="224" t="s">
        <v>494</v>
      </c>
      <c r="D12" s="224" t="s">
        <v>562</v>
      </c>
      <c r="E12" s="224" t="s">
        <v>562</v>
      </c>
      <c r="F12" s="224">
        <v>19</v>
      </c>
      <c r="G12" s="203"/>
      <c r="H12" s="185" t="s">
        <v>566</v>
      </c>
      <c r="I12" s="186">
        <v>43</v>
      </c>
      <c r="J12" s="186" t="str">
        <f t="shared" si="0"/>
        <v>77-43</v>
      </c>
      <c r="K12" s="201" t="s">
        <v>7</v>
      </c>
      <c r="L12" s="201" t="s">
        <v>6</v>
      </c>
      <c r="M12" s="185" t="s">
        <v>566</v>
      </c>
      <c r="N12" s="185" t="s">
        <v>258</v>
      </c>
      <c r="O12" s="183">
        <v>141</v>
      </c>
      <c r="P12" s="185" t="s">
        <v>3</v>
      </c>
      <c r="Q12" s="186">
        <v>2019</v>
      </c>
      <c r="R12" s="185" t="s">
        <v>565</v>
      </c>
      <c r="S12" s="185" t="s">
        <v>564</v>
      </c>
      <c r="T12" s="185" t="s">
        <v>563</v>
      </c>
      <c r="U12" s="185" t="s">
        <v>562</v>
      </c>
      <c r="V12" s="187">
        <v>7.4210526315789478</v>
      </c>
    </row>
    <row r="13" spans="1:26" x14ac:dyDescent="0.2">
      <c r="A13" s="224" t="s">
        <v>561</v>
      </c>
      <c r="B13" s="224" t="s">
        <v>495</v>
      </c>
      <c r="C13" s="224" t="s">
        <v>494</v>
      </c>
      <c r="D13" s="224" t="s">
        <v>556</v>
      </c>
      <c r="E13" s="224" t="s">
        <v>556</v>
      </c>
      <c r="F13" s="224">
        <v>14</v>
      </c>
      <c r="G13" s="203"/>
      <c r="H13" s="185" t="s">
        <v>35</v>
      </c>
      <c r="I13" s="186">
        <v>359</v>
      </c>
      <c r="J13" s="186" t="str">
        <f t="shared" si="0"/>
        <v>31-359</v>
      </c>
      <c r="K13" s="201" t="s">
        <v>7</v>
      </c>
      <c r="L13" s="201" t="s">
        <v>6</v>
      </c>
      <c r="M13" s="185" t="s">
        <v>35</v>
      </c>
      <c r="N13" s="185" t="s">
        <v>560</v>
      </c>
      <c r="O13" s="183">
        <v>291</v>
      </c>
      <c r="P13" s="185" t="s">
        <v>3</v>
      </c>
      <c r="Q13" s="186">
        <v>2019</v>
      </c>
      <c r="R13" s="185" t="s">
        <v>559</v>
      </c>
      <c r="S13" s="185" t="s">
        <v>558</v>
      </c>
      <c r="T13" s="185" t="s">
        <v>557</v>
      </c>
      <c r="U13" s="185" t="s">
        <v>556</v>
      </c>
      <c r="V13" s="187">
        <v>20.785714285714285</v>
      </c>
    </row>
    <row r="14" spans="1:26" x14ac:dyDescent="0.2">
      <c r="A14" s="224" t="s">
        <v>554</v>
      </c>
      <c r="B14" s="224" t="s">
        <v>495</v>
      </c>
      <c r="C14" s="224" t="s">
        <v>494</v>
      </c>
      <c r="D14" s="224" t="s">
        <v>552</v>
      </c>
      <c r="E14" s="224" t="s">
        <v>552</v>
      </c>
      <c r="F14" s="224">
        <v>316</v>
      </c>
      <c r="G14" s="203"/>
      <c r="H14" s="185" t="s">
        <v>182</v>
      </c>
      <c r="I14" s="186">
        <v>666</v>
      </c>
      <c r="J14" s="186" t="str">
        <f t="shared" si="0"/>
        <v>40-666</v>
      </c>
      <c r="K14" s="201" t="s">
        <v>7</v>
      </c>
      <c r="L14" s="201" t="s">
        <v>6</v>
      </c>
      <c r="M14" s="185" t="s">
        <v>182</v>
      </c>
      <c r="N14" s="185" t="s">
        <v>258</v>
      </c>
      <c r="O14" s="183">
        <v>182</v>
      </c>
      <c r="P14" s="185" t="s">
        <v>3</v>
      </c>
      <c r="Q14" s="186">
        <v>2019</v>
      </c>
      <c r="R14" s="185" t="s">
        <v>555</v>
      </c>
      <c r="S14" s="185" t="s">
        <v>554</v>
      </c>
      <c r="T14" s="185" t="s">
        <v>553</v>
      </c>
      <c r="U14" s="185" t="s">
        <v>552</v>
      </c>
      <c r="V14" s="187">
        <v>0.57594936708860756</v>
      </c>
    </row>
    <row r="15" spans="1:26" x14ac:dyDescent="0.2">
      <c r="A15" s="224" t="s">
        <v>551</v>
      </c>
      <c r="B15" s="224" t="s">
        <v>495</v>
      </c>
      <c r="C15" s="224" t="s">
        <v>494</v>
      </c>
      <c r="D15" s="224" t="s">
        <v>547</v>
      </c>
      <c r="E15" s="224" t="s">
        <v>547</v>
      </c>
      <c r="F15" s="224">
        <v>66</v>
      </c>
      <c r="G15" s="203"/>
      <c r="H15" s="185" t="s">
        <v>35</v>
      </c>
      <c r="I15" s="186">
        <v>15002</v>
      </c>
      <c r="J15" s="186" t="str">
        <f t="shared" si="0"/>
        <v>31-15002</v>
      </c>
      <c r="K15" s="201" t="s">
        <v>7</v>
      </c>
      <c r="L15" s="201" t="s">
        <v>6</v>
      </c>
      <c r="M15" s="185" t="s">
        <v>35</v>
      </c>
      <c r="N15" s="185" t="s">
        <v>550</v>
      </c>
      <c r="O15" s="183">
        <v>336</v>
      </c>
      <c r="P15" s="185" t="s">
        <v>3</v>
      </c>
      <c r="Q15" s="186">
        <v>2019</v>
      </c>
      <c r="R15" s="203"/>
      <c r="S15" s="185" t="s">
        <v>549</v>
      </c>
      <c r="T15" s="185" t="s">
        <v>548</v>
      </c>
      <c r="U15" s="185" t="s">
        <v>547</v>
      </c>
      <c r="V15" s="187">
        <v>5.0909090909090908</v>
      </c>
    </row>
    <row r="16" spans="1:26" x14ac:dyDescent="0.2">
      <c r="A16" s="224" t="s">
        <v>546</v>
      </c>
      <c r="B16" s="224" t="s">
        <v>495</v>
      </c>
      <c r="C16" s="224" t="s">
        <v>494</v>
      </c>
      <c r="D16" s="224" t="s">
        <v>545</v>
      </c>
      <c r="E16" s="224" t="s">
        <v>545</v>
      </c>
      <c r="F16" s="224">
        <v>13</v>
      </c>
      <c r="G16" s="203"/>
      <c r="H16" s="185" t="s">
        <v>35</v>
      </c>
      <c r="I16" s="186">
        <v>5510</v>
      </c>
      <c r="J16" s="186" t="str">
        <f t="shared" si="0"/>
        <v>31-5510</v>
      </c>
      <c r="K16" s="201" t="s">
        <v>7</v>
      </c>
      <c r="L16" s="201" t="s">
        <v>6</v>
      </c>
      <c r="M16" s="185" t="s">
        <v>35</v>
      </c>
      <c r="N16" s="185" t="s">
        <v>544</v>
      </c>
      <c r="O16" s="183">
        <v>231</v>
      </c>
      <c r="P16" s="185" t="s">
        <v>3</v>
      </c>
      <c r="Q16" s="186">
        <v>2019</v>
      </c>
      <c r="R16" s="185" t="s">
        <v>543</v>
      </c>
      <c r="S16" s="185" t="s">
        <v>542</v>
      </c>
      <c r="T16" s="185" t="s">
        <v>541</v>
      </c>
      <c r="U16" s="185" t="s">
        <v>540</v>
      </c>
      <c r="V16" s="187">
        <v>17.76923076923077</v>
      </c>
    </row>
    <row r="17" spans="1:22" x14ac:dyDescent="0.2">
      <c r="A17" s="224" t="s">
        <v>539</v>
      </c>
      <c r="B17" s="224" t="s">
        <v>495</v>
      </c>
      <c r="C17" s="224" t="s">
        <v>494</v>
      </c>
      <c r="D17" s="224" t="s">
        <v>534</v>
      </c>
      <c r="E17" s="224" t="s">
        <v>534</v>
      </c>
      <c r="F17" s="224">
        <v>17</v>
      </c>
      <c r="G17" s="203"/>
      <c r="H17" s="185" t="s">
        <v>80</v>
      </c>
      <c r="I17" s="186">
        <v>299</v>
      </c>
      <c r="J17" s="186" t="str">
        <f t="shared" si="0"/>
        <v>51-299</v>
      </c>
      <c r="K17" s="201" t="s">
        <v>7</v>
      </c>
      <c r="L17" s="201" t="s">
        <v>6</v>
      </c>
      <c r="M17" s="185" t="s">
        <v>80</v>
      </c>
      <c r="N17" s="185" t="s">
        <v>538</v>
      </c>
      <c r="O17" s="183">
        <v>230</v>
      </c>
      <c r="P17" s="185" t="s">
        <v>3</v>
      </c>
      <c r="Q17" s="186">
        <v>2019</v>
      </c>
      <c r="R17" s="185" t="s">
        <v>537</v>
      </c>
      <c r="S17" s="185" t="s">
        <v>536</v>
      </c>
      <c r="T17" s="185" t="s">
        <v>535</v>
      </c>
      <c r="U17" s="185" t="s">
        <v>534</v>
      </c>
      <c r="V17" s="187">
        <v>13.529411764705882</v>
      </c>
    </row>
    <row r="18" spans="1:22" x14ac:dyDescent="0.2">
      <c r="A18" s="224" t="s">
        <v>533</v>
      </c>
      <c r="B18" s="224" t="s">
        <v>495</v>
      </c>
      <c r="C18" s="224" t="s">
        <v>494</v>
      </c>
      <c r="D18" s="224" t="s">
        <v>528</v>
      </c>
      <c r="E18" s="224" t="s">
        <v>528</v>
      </c>
      <c r="F18" s="224">
        <v>229</v>
      </c>
      <c r="G18" s="203"/>
      <c r="H18" s="185" t="s">
        <v>80</v>
      </c>
      <c r="I18" s="186">
        <v>254</v>
      </c>
      <c r="J18" s="186" t="str">
        <f t="shared" si="0"/>
        <v>51-254</v>
      </c>
      <c r="K18" s="201" t="s">
        <v>7</v>
      </c>
      <c r="L18" s="201" t="s">
        <v>6</v>
      </c>
      <c r="M18" s="185" t="s">
        <v>80</v>
      </c>
      <c r="N18" s="185" t="s">
        <v>532</v>
      </c>
      <c r="O18" s="183">
        <v>281</v>
      </c>
      <c r="P18" s="185" t="s">
        <v>3</v>
      </c>
      <c r="Q18" s="186">
        <v>2019</v>
      </c>
      <c r="R18" s="185" t="s">
        <v>531</v>
      </c>
      <c r="S18" s="185" t="s">
        <v>530</v>
      </c>
      <c r="T18" s="185" t="s">
        <v>529</v>
      </c>
      <c r="U18" s="185" t="s">
        <v>528</v>
      </c>
      <c r="V18" s="187">
        <v>1.2270742358078603</v>
      </c>
    </row>
    <row r="19" spans="1:22" x14ac:dyDescent="0.2">
      <c r="A19" s="224" t="s">
        <v>527</v>
      </c>
      <c r="B19" s="224" t="s">
        <v>495</v>
      </c>
      <c r="C19" s="224" t="s">
        <v>494</v>
      </c>
      <c r="D19" s="224" t="s">
        <v>524</v>
      </c>
      <c r="E19" s="224" t="s">
        <v>524</v>
      </c>
      <c r="F19" s="224">
        <v>26</v>
      </c>
      <c r="G19" s="203"/>
      <c r="H19" s="185" t="s">
        <v>35</v>
      </c>
      <c r="I19" s="186">
        <v>1590</v>
      </c>
      <c r="J19" s="186" t="str">
        <f t="shared" si="0"/>
        <v>31-1590</v>
      </c>
      <c r="K19" s="201" t="s">
        <v>7</v>
      </c>
      <c r="L19" s="201" t="s">
        <v>6</v>
      </c>
      <c r="M19" s="185" t="s">
        <v>35</v>
      </c>
      <c r="N19" s="185" t="s">
        <v>526</v>
      </c>
      <c r="O19" s="183">
        <v>274</v>
      </c>
      <c r="P19" s="185" t="s">
        <v>3</v>
      </c>
      <c r="Q19" s="186">
        <v>2019</v>
      </c>
      <c r="R19" s="203"/>
      <c r="S19" s="185" t="s">
        <v>525</v>
      </c>
      <c r="T19" s="185" t="s">
        <v>495</v>
      </c>
      <c r="U19" s="185" t="s">
        <v>524</v>
      </c>
      <c r="V19" s="187">
        <v>10.538461538461538</v>
      </c>
    </row>
    <row r="20" spans="1:22" x14ac:dyDescent="0.2">
      <c r="A20" s="224" t="s">
        <v>523</v>
      </c>
      <c r="B20" s="224" t="s">
        <v>495</v>
      </c>
      <c r="C20" s="224" t="s">
        <v>494</v>
      </c>
      <c r="D20" s="224" t="s">
        <v>518</v>
      </c>
      <c r="E20" s="224" t="s">
        <v>518</v>
      </c>
      <c r="F20" s="224">
        <v>57</v>
      </c>
      <c r="G20" s="203"/>
      <c r="H20" s="185" t="s">
        <v>35</v>
      </c>
      <c r="I20" s="186">
        <v>240</v>
      </c>
      <c r="J20" s="186" t="str">
        <f t="shared" si="0"/>
        <v>31-240</v>
      </c>
      <c r="K20" s="201" t="s">
        <v>157</v>
      </c>
      <c r="L20" s="201" t="s">
        <v>6</v>
      </c>
      <c r="M20" s="185" t="s">
        <v>35</v>
      </c>
      <c r="N20" s="185" t="s">
        <v>522</v>
      </c>
      <c r="O20" s="183">
        <v>261</v>
      </c>
      <c r="P20" s="185" t="s">
        <v>3</v>
      </c>
      <c r="Q20" s="186">
        <v>2019</v>
      </c>
      <c r="R20" s="185" t="s">
        <v>521</v>
      </c>
      <c r="S20" s="185" t="s">
        <v>520</v>
      </c>
      <c r="T20" s="185" t="s">
        <v>519</v>
      </c>
      <c r="U20" s="185" t="s">
        <v>518</v>
      </c>
      <c r="V20" s="187">
        <v>4.5789473684210522</v>
      </c>
    </row>
    <row r="21" spans="1:22" x14ac:dyDescent="0.2">
      <c r="A21" s="224" t="s">
        <v>517</v>
      </c>
      <c r="B21" s="224" t="s">
        <v>495</v>
      </c>
      <c r="C21" s="224" t="s">
        <v>494</v>
      </c>
      <c r="D21" s="224" t="s">
        <v>513</v>
      </c>
      <c r="E21" s="224" t="s">
        <v>513</v>
      </c>
      <c r="F21" s="224">
        <v>322</v>
      </c>
      <c r="G21" s="203"/>
      <c r="H21" s="185" t="s">
        <v>35</v>
      </c>
      <c r="I21" s="186">
        <v>15251</v>
      </c>
      <c r="J21" s="186" t="str">
        <f t="shared" si="0"/>
        <v>31-15251</v>
      </c>
      <c r="K21" s="201" t="s">
        <v>7</v>
      </c>
      <c r="L21" s="201" t="s">
        <v>6</v>
      </c>
      <c r="M21" s="185" t="s">
        <v>35</v>
      </c>
      <c r="N21" s="185" t="s">
        <v>516</v>
      </c>
      <c r="O21" s="183">
        <v>223.07</v>
      </c>
      <c r="P21" s="185" t="s">
        <v>3</v>
      </c>
      <c r="Q21" s="186">
        <v>2019</v>
      </c>
      <c r="R21" s="203"/>
      <c r="S21" s="185" t="s">
        <v>515</v>
      </c>
      <c r="T21" s="185" t="s">
        <v>514</v>
      </c>
      <c r="U21" s="185" t="s">
        <v>513</v>
      </c>
      <c r="V21" s="187">
        <v>0.69276397515527943</v>
      </c>
    </row>
    <row r="22" spans="1:22" x14ac:dyDescent="0.2">
      <c r="A22" s="224" t="s">
        <v>512</v>
      </c>
      <c r="B22" s="224" t="s">
        <v>495</v>
      </c>
      <c r="C22" s="224" t="s">
        <v>494</v>
      </c>
      <c r="D22" s="224" t="s">
        <v>507</v>
      </c>
      <c r="E22" s="224" t="s">
        <v>511</v>
      </c>
      <c r="F22" s="224">
        <v>18</v>
      </c>
      <c r="G22" s="203"/>
      <c r="H22" s="185" t="s">
        <v>95</v>
      </c>
      <c r="I22" s="186">
        <v>11673</v>
      </c>
      <c r="J22" s="186" t="str">
        <f t="shared" si="0"/>
        <v>sb31-11673</v>
      </c>
      <c r="K22" s="201" t="s">
        <v>157</v>
      </c>
      <c r="L22" s="201" t="s">
        <v>6</v>
      </c>
      <c r="M22" s="185" t="s">
        <v>35</v>
      </c>
      <c r="N22" s="185" t="s">
        <v>510</v>
      </c>
      <c r="O22" s="183">
        <v>278</v>
      </c>
      <c r="P22" s="185" t="s">
        <v>3</v>
      </c>
      <c r="Q22" s="186">
        <v>2019</v>
      </c>
      <c r="R22" s="203"/>
      <c r="S22" s="185" t="s">
        <v>509</v>
      </c>
      <c r="T22" s="185" t="s">
        <v>508</v>
      </c>
      <c r="U22" s="185" t="s">
        <v>507</v>
      </c>
      <c r="V22" s="187">
        <v>15.444444444444445</v>
      </c>
    </row>
    <row r="23" spans="1:22" x14ac:dyDescent="0.2">
      <c r="A23" s="224" t="s">
        <v>506</v>
      </c>
      <c r="B23" s="224" t="s">
        <v>495</v>
      </c>
      <c r="C23" s="224" t="s">
        <v>494</v>
      </c>
      <c r="D23" s="224" t="s">
        <v>502</v>
      </c>
      <c r="E23" s="224" t="s">
        <v>502</v>
      </c>
      <c r="F23" s="224">
        <v>13</v>
      </c>
      <c r="G23" s="203"/>
      <c r="H23" s="185" t="s">
        <v>182</v>
      </c>
      <c r="I23" s="186">
        <v>4897</v>
      </c>
      <c r="J23" s="186" t="str">
        <f t="shared" si="0"/>
        <v>40-4897</v>
      </c>
      <c r="K23" s="201" t="s">
        <v>157</v>
      </c>
      <c r="L23" s="201" t="s">
        <v>6</v>
      </c>
      <c r="M23" s="185" t="s">
        <v>182</v>
      </c>
      <c r="N23" s="185" t="s">
        <v>505</v>
      </c>
      <c r="O23" s="183">
        <v>130</v>
      </c>
      <c r="P23" s="185" t="s">
        <v>3</v>
      </c>
      <c r="Q23" s="186">
        <v>2019</v>
      </c>
      <c r="R23" s="203"/>
      <c r="S23" s="185" t="s">
        <v>504</v>
      </c>
      <c r="T23" s="185" t="s">
        <v>503</v>
      </c>
      <c r="U23" s="185" t="s">
        <v>502</v>
      </c>
      <c r="V23" s="187">
        <v>10</v>
      </c>
    </row>
    <row r="24" spans="1:22" x14ac:dyDescent="0.2">
      <c r="A24" s="185" t="s">
        <v>499</v>
      </c>
      <c r="B24" s="224" t="s">
        <v>495</v>
      </c>
      <c r="C24" s="224" t="s">
        <v>494</v>
      </c>
      <c r="D24" s="203"/>
      <c r="E24" s="203"/>
      <c r="F24" s="203"/>
      <c r="G24" s="203" t="s">
        <v>501</v>
      </c>
      <c r="H24" s="185" t="s">
        <v>95</v>
      </c>
      <c r="I24" s="186">
        <v>8028</v>
      </c>
      <c r="J24" s="186" t="str">
        <f t="shared" si="0"/>
        <v>sb31-8028</v>
      </c>
      <c r="K24" s="201" t="s">
        <v>7</v>
      </c>
      <c r="L24" s="201" t="s">
        <v>6</v>
      </c>
      <c r="M24" s="185" t="s">
        <v>35</v>
      </c>
      <c r="N24" s="185" t="s">
        <v>500</v>
      </c>
      <c r="O24" s="183">
        <v>344</v>
      </c>
      <c r="P24" s="185" t="s">
        <v>3</v>
      </c>
      <c r="Q24" s="186">
        <v>2019</v>
      </c>
      <c r="R24" s="203"/>
      <c r="S24" s="185" t="s">
        <v>499</v>
      </c>
      <c r="T24" s="185" t="s">
        <v>498</v>
      </c>
      <c r="U24" s="185" t="s">
        <v>497</v>
      </c>
      <c r="V24" s="187" t="e">
        <v>#DIV/0!</v>
      </c>
    </row>
    <row r="25" spans="1:22" x14ac:dyDescent="0.2">
      <c r="A25" s="224" t="s">
        <v>496</v>
      </c>
      <c r="B25" s="224" t="s">
        <v>495</v>
      </c>
      <c r="C25" s="224" t="s">
        <v>494</v>
      </c>
      <c r="D25" s="224" t="s">
        <v>490</v>
      </c>
      <c r="E25" s="224" t="s">
        <v>490</v>
      </c>
      <c r="F25" s="224">
        <v>3</v>
      </c>
      <c r="G25" s="203"/>
      <c r="H25" s="185" t="s">
        <v>35</v>
      </c>
      <c r="I25" s="186">
        <v>64</v>
      </c>
      <c r="J25" s="186" t="str">
        <f t="shared" si="0"/>
        <v>31-64</v>
      </c>
      <c r="K25" s="201" t="s">
        <v>157</v>
      </c>
      <c r="L25" s="201" t="s">
        <v>6</v>
      </c>
      <c r="M25" s="185" t="s">
        <v>35</v>
      </c>
      <c r="N25" s="185" t="s">
        <v>493</v>
      </c>
      <c r="O25" s="183">
        <v>227</v>
      </c>
      <c r="P25" s="185" t="s">
        <v>3</v>
      </c>
      <c r="Q25" s="186">
        <v>2019</v>
      </c>
      <c r="R25" s="203"/>
      <c r="S25" s="185" t="s">
        <v>492</v>
      </c>
      <c r="T25" s="185" t="s">
        <v>491</v>
      </c>
      <c r="U25" s="185" t="s">
        <v>490</v>
      </c>
      <c r="V25" s="187">
        <v>75.666666666666671</v>
      </c>
    </row>
  </sheetData>
  <conditionalFormatting sqref="S2:S18">
    <cfRule type="duplicateValues" dxfId="27" priority="3"/>
  </conditionalFormatting>
  <conditionalFormatting sqref="S1">
    <cfRule type="duplicateValues" dxfId="26" priority="1"/>
  </conditionalFormatting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B650D-5CB3-436C-81CA-7FAF0B0E742F}">
  <dimension ref="A1:Z29"/>
  <sheetViews>
    <sheetView workbookViewId="0">
      <selection activeCell="B11" sqref="B11"/>
    </sheetView>
  </sheetViews>
  <sheetFormatPr baseColWidth="10" defaultRowHeight="12.75" x14ac:dyDescent="0.2"/>
  <cols>
    <col min="1" max="1" width="42.28515625" style="5" bestFit="1" customWidth="1"/>
    <col min="2" max="6" width="11.42578125" style="5"/>
    <col min="7" max="7" width="6.85546875" style="5" customWidth="1"/>
    <col min="8" max="8" width="10" style="5" bestFit="1" customWidth="1"/>
    <col min="9" max="9" width="8" style="5" bestFit="1" customWidth="1"/>
    <col min="10" max="10" width="4.7109375" style="5" customWidth="1"/>
    <col min="11" max="11" width="7.7109375" style="5" customWidth="1"/>
    <col min="12" max="13" width="11.42578125" style="5"/>
    <col min="14" max="14" width="4" style="5" customWidth="1"/>
    <col min="15" max="15" width="11.85546875" style="5" bestFit="1" customWidth="1"/>
    <col min="16" max="16" width="8.28515625" style="5" customWidth="1"/>
    <col min="17" max="17" width="4.28515625" style="5" customWidth="1"/>
    <col min="18" max="18" width="11.42578125" style="5"/>
    <col min="19" max="19" width="34" style="5" customWidth="1"/>
    <col min="20" max="16384" width="11.42578125" style="5"/>
  </cols>
  <sheetData>
    <row r="1" spans="1:26" ht="24.75" customHeight="1" x14ac:dyDescent="0.2">
      <c r="A1" s="219" t="s">
        <v>151</v>
      </c>
      <c r="B1" s="219" t="s">
        <v>150</v>
      </c>
      <c r="C1" s="219" t="s">
        <v>149</v>
      </c>
      <c r="D1" s="219" t="s">
        <v>148</v>
      </c>
      <c r="E1" s="219" t="s">
        <v>147</v>
      </c>
      <c r="F1" s="219" t="s">
        <v>146</v>
      </c>
      <c r="G1" s="219" t="s">
        <v>145</v>
      </c>
      <c r="H1" s="175" t="s">
        <v>144</v>
      </c>
      <c r="I1" s="176" t="s">
        <v>143</v>
      </c>
      <c r="J1" s="176" t="s">
        <v>142</v>
      </c>
      <c r="K1" s="220" t="s">
        <v>141</v>
      </c>
      <c r="L1" s="175" t="s">
        <v>140</v>
      </c>
      <c r="M1" s="175" t="s">
        <v>139</v>
      </c>
      <c r="N1" s="175" t="s">
        <v>18932</v>
      </c>
      <c r="O1" s="177" t="s">
        <v>137</v>
      </c>
      <c r="P1" s="178" t="s">
        <v>136</v>
      </c>
      <c r="Q1" s="221" t="s">
        <v>18937</v>
      </c>
      <c r="R1" s="175" t="s">
        <v>18933</v>
      </c>
      <c r="S1" s="175" t="s">
        <v>18934</v>
      </c>
      <c r="T1" s="175" t="s">
        <v>18935</v>
      </c>
      <c r="U1" s="175" t="s">
        <v>18936</v>
      </c>
      <c r="V1" s="179" t="s">
        <v>130</v>
      </c>
      <c r="W1" s="217"/>
      <c r="X1" s="217"/>
      <c r="Y1" s="217"/>
      <c r="Z1" s="217"/>
    </row>
    <row r="2" spans="1:26" x14ac:dyDescent="0.2">
      <c r="A2" s="228" t="s">
        <v>4107</v>
      </c>
      <c r="B2" s="228" t="s">
        <v>4008</v>
      </c>
      <c r="C2" s="228" t="s">
        <v>4045</v>
      </c>
      <c r="D2" s="228" t="s">
        <v>4106</v>
      </c>
      <c r="E2" s="228" t="s">
        <v>4105</v>
      </c>
      <c r="F2" s="228" t="s">
        <v>4104</v>
      </c>
      <c r="G2" s="200"/>
      <c r="H2" s="180" t="s">
        <v>1012</v>
      </c>
      <c r="I2" s="181">
        <v>25</v>
      </c>
      <c r="J2" s="181" t="str">
        <f t="shared" ref="J2:J11" si="0">H2&amp;"-"&amp;I2</f>
        <v>61-25</v>
      </c>
      <c r="K2" s="182" t="s">
        <v>108</v>
      </c>
      <c r="L2" s="182" t="s">
        <v>6</v>
      </c>
      <c r="M2" s="180" t="s">
        <v>342</v>
      </c>
      <c r="N2" s="180" t="s">
        <v>4103</v>
      </c>
      <c r="O2" s="183">
        <v>554.54</v>
      </c>
      <c r="P2" s="180" t="s">
        <v>42</v>
      </c>
      <c r="Q2" s="181">
        <v>2020</v>
      </c>
      <c r="R2" s="200"/>
      <c r="S2" s="180" t="s">
        <v>4102</v>
      </c>
      <c r="T2" s="180" t="s">
        <v>4096</v>
      </c>
      <c r="U2" s="180" t="s">
        <v>4101</v>
      </c>
      <c r="V2" s="184">
        <v>6.5239999999999991</v>
      </c>
    </row>
    <row r="3" spans="1:26" x14ac:dyDescent="0.2">
      <c r="A3" s="228" t="s">
        <v>4100</v>
      </c>
      <c r="B3" s="228" t="s">
        <v>4008</v>
      </c>
      <c r="C3" s="228" t="s">
        <v>4045</v>
      </c>
      <c r="D3" s="228" t="s">
        <v>4099</v>
      </c>
      <c r="E3" s="228" t="s">
        <v>4095</v>
      </c>
      <c r="F3" s="228" t="s">
        <v>1630</v>
      </c>
      <c r="G3" s="200"/>
      <c r="H3" s="180" t="s">
        <v>35</v>
      </c>
      <c r="I3" s="181">
        <v>15097</v>
      </c>
      <c r="J3" s="181" t="str">
        <f t="shared" si="0"/>
        <v>31-15097</v>
      </c>
      <c r="K3" s="182" t="s">
        <v>108</v>
      </c>
      <c r="L3" s="182" t="s">
        <v>6</v>
      </c>
      <c r="M3" s="180" t="s">
        <v>35</v>
      </c>
      <c r="N3" s="180" t="s">
        <v>4098</v>
      </c>
      <c r="O3" s="183">
        <v>471.24</v>
      </c>
      <c r="P3" s="180" t="s">
        <v>42</v>
      </c>
      <c r="Q3" s="181">
        <v>2020</v>
      </c>
      <c r="R3" s="200"/>
      <c r="S3" s="180" t="s">
        <v>4097</v>
      </c>
      <c r="T3" s="180" t="s">
        <v>4096</v>
      </c>
      <c r="U3" s="180" t="s">
        <v>4095</v>
      </c>
      <c r="V3" s="184">
        <v>157.08000000000001</v>
      </c>
    </row>
    <row r="4" spans="1:26" x14ac:dyDescent="0.2">
      <c r="A4" s="228" t="s">
        <v>4094</v>
      </c>
      <c r="B4" s="228" t="s">
        <v>4008</v>
      </c>
      <c r="C4" s="228" t="s">
        <v>4045</v>
      </c>
      <c r="D4" s="228" t="s">
        <v>4088</v>
      </c>
      <c r="E4" s="228" t="s">
        <v>4093</v>
      </c>
      <c r="F4" s="228" t="s">
        <v>4092</v>
      </c>
      <c r="G4" s="200"/>
      <c r="H4" s="180" t="s">
        <v>182</v>
      </c>
      <c r="I4" s="181">
        <v>905</v>
      </c>
      <c r="J4" s="181" t="str">
        <f t="shared" si="0"/>
        <v>40-905</v>
      </c>
      <c r="K4" s="182" t="s">
        <v>7</v>
      </c>
      <c r="L4" s="182" t="s">
        <v>183</v>
      </c>
      <c r="M4" s="180" t="s">
        <v>182</v>
      </c>
      <c r="N4" s="180" t="s">
        <v>4091</v>
      </c>
      <c r="O4" s="183">
        <v>731.02</v>
      </c>
      <c r="P4" s="180" t="s">
        <v>3</v>
      </c>
      <c r="Q4" s="181">
        <v>2020</v>
      </c>
      <c r="R4" s="200"/>
      <c r="S4" s="180" t="s">
        <v>4090</v>
      </c>
      <c r="T4" s="180" t="s">
        <v>4089</v>
      </c>
      <c r="U4" s="180" t="s">
        <v>4088</v>
      </c>
      <c r="V4" s="184">
        <v>1.305392857142857</v>
      </c>
    </row>
    <row r="5" spans="1:26" x14ac:dyDescent="0.2">
      <c r="A5" s="228" t="s">
        <v>4087</v>
      </c>
      <c r="B5" s="228" t="s">
        <v>4008</v>
      </c>
      <c r="C5" s="228" t="s">
        <v>4045</v>
      </c>
      <c r="D5" s="228" t="s">
        <v>4082</v>
      </c>
      <c r="E5" s="228" t="s">
        <v>4086</v>
      </c>
      <c r="F5" s="228" t="s">
        <v>235</v>
      </c>
      <c r="G5" s="200"/>
      <c r="H5" s="180" t="s">
        <v>182</v>
      </c>
      <c r="I5" s="181">
        <v>10</v>
      </c>
      <c r="J5" s="181" t="str">
        <f t="shared" si="0"/>
        <v>40-10</v>
      </c>
      <c r="K5" s="182" t="s">
        <v>7</v>
      </c>
      <c r="L5" s="182" t="s">
        <v>183</v>
      </c>
      <c r="M5" s="180" t="s">
        <v>182</v>
      </c>
      <c r="N5" s="180" t="s">
        <v>4085</v>
      </c>
      <c r="O5" s="183">
        <v>1171.52</v>
      </c>
      <c r="P5" s="180" t="s">
        <v>3</v>
      </c>
      <c r="Q5" s="181">
        <v>2020</v>
      </c>
      <c r="R5" s="200"/>
      <c r="S5" s="180" t="s">
        <v>4084</v>
      </c>
      <c r="T5" s="180" t="s">
        <v>4083</v>
      </c>
      <c r="U5" s="180" t="s">
        <v>4082</v>
      </c>
      <c r="V5" s="184">
        <v>17.75030303030303</v>
      </c>
    </row>
    <row r="6" spans="1:26" x14ac:dyDescent="0.2">
      <c r="A6" s="228" t="s">
        <v>4081</v>
      </c>
      <c r="B6" s="228" t="s">
        <v>4008</v>
      </c>
      <c r="C6" s="228" t="s">
        <v>4045</v>
      </c>
      <c r="D6" s="228" t="s">
        <v>4074</v>
      </c>
      <c r="E6" s="228" t="s">
        <v>4080</v>
      </c>
      <c r="F6" s="228" t="s">
        <v>4079</v>
      </c>
      <c r="G6" s="200"/>
      <c r="H6" s="180" t="s">
        <v>80</v>
      </c>
      <c r="I6" s="181">
        <v>291</v>
      </c>
      <c r="J6" s="181" t="str">
        <f t="shared" si="0"/>
        <v>51-291</v>
      </c>
      <c r="K6" s="182" t="s">
        <v>7</v>
      </c>
      <c r="L6" s="182" t="s">
        <v>6</v>
      </c>
      <c r="M6" s="180" t="s">
        <v>80</v>
      </c>
      <c r="N6" s="180" t="s">
        <v>4078</v>
      </c>
      <c r="O6" s="183">
        <v>1114.9000000000001</v>
      </c>
      <c r="P6" s="180" t="s">
        <v>3</v>
      </c>
      <c r="Q6" s="181">
        <v>2020</v>
      </c>
      <c r="R6" s="180" t="s">
        <v>4077</v>
      </c>
      <c r="S6" s="180" t="s">
        <v>4076</v>
      </c>
      <c r="T6" s="180" t="s">
        <v>4075</v>
      </c>
      <c r="U6" s="180" t="s">
        <v>4074</v>
      </c>
      <c r="V6" s="184">
        <v>4.7241525423728818</v>
      </c>
    </row>
    <row r="7" spans="1:26" x14ac:dyDescent="0.2">
      <c r="A7" s="228" t="s">
        <v>4073</v>
      </c>
      <c r="B7" s="228" t="s">
        <v>4008</v>
      </c>
      <c r="C7" s="228" t="s">
        <v>4045</v>
      </c>
      <c r="D7" s="228" t="s">
        <v>4067</v>
      </c>
      <c r="E7" s="228" t="s">
        <v>4072</v>
      </c>
      <c r="F7" s="228" t="s">
        <v>4071</v>
      </c>
      <c r="G7" s="200"/>
      <c r="H7" s="180" t="s">
        <v>182</v>
      </c>
      <c r="I7" s="181">
        <v>185</v>
      </c>
      <c r="J7" s="181" t="str">
        <f t="shared" si="0"/>
        <v>40-185</v>
      </c>
      <c r="K7" s="182" t="s">
        <v>7</v>
      </c>
      <c r="L7" s="182" t="s">
        <v>183</v>
      </c>
      <c r="M7" s="180" t="s">
        <v>182</v>
      </c>
      <c r="N7" s="180" t="s">
        <v>4070</v>
      </c>
      <c r="O7" s="183">
        <v>731.58</v>
      </c>
      <c r="P7" s="180" t="s">
        <v>3</v>
      </c>
      <c r="Q7" s="181">
        <v>2019</v>
      </c>
      <c r="R7" s="200"/>
      <c r="S7" s="180" t="s">
        <v>4069</v>
      </c>
      <c r="T7" s="180" t="s">
        <v>4068</v>
      </c>
      <c r="U7" s="180" t="s">
        <v>4067</v>
      </c>
      <c r="V7" s="184">
        <v>1.7173239436619718</v>
      </c>
    </row>
    <row r="8" spans="1:26" x14ac:dyDescent="0.2">
      <c r="A8" s="228" t="s">
        <v>4062</v>
      </c>
      <c r="B8" s="228" t="s">
        <v>4008</v>
      </c>
      <c r="C8" s="228" t="s">
        <v>4045</v>
      </c>
      <c r="D8" s="228" t="s">
        <v>4060</v>
      </c>
      <c r="E8" s="228" t="s">
        <v>4066</v>
      </c>
      <c r="F8" s="228" t="s">
        <v>4065</v>
      </c>
      <c r="G8" s="200"/>
      <c r="H8" s="180" t="s">
        <v>182</v>
      </c>
      <c r="I8" s="181">
        <v>10149</v>
      </c>
      <c r="J8" s="181" t="str">
        <f t="shared" si="0"/>
        <v>40-10149</v>
      </c>
      <c r="K8" s="182" t="s">
        <v>7</v>
      </c>
      <c r="L8" s="182" t="s">
        <v>6</v>
      </c>
      <c r="M8" s="180" t="s">
        <v>182</v>
      </c>
      <c r="N8" s="180" t="s">
        <v>4064</v>
      </c>
      <c r="O8" s="183">
        <v>988.66</v>
      </c>
      <c r="P8" s="180" t="s">
        <v>3</v>
      </c>
      <c r="Q8" s="181">
        <v>2020</v>
      </c>
      <c r="R8" s="180" t="s">
        <v>4063</v>
      </c>
      <c r="S8" s="180" t="s">
        <v>4062</v>
      </c>
      <c r="T8" s="180" t="s">
        <v>4061</v>
      </c>
      <c r="U8" s="180" t="s">
        <v>4060</v>
      </c>
      <c r="V8" s="184">
        <v>10.088367346938774</v>
      </c>
    </row>
    <row r="9" spans="1:26" x14ac:dyDescent="0.2">
      <c r="A9" s="228" t="s">
        <v>4059</v>
      </c>
      <c r="B9" s="228" t="s">
        <v>4008</v>
      </c>
      <c r="C9" s="228" t="s">
        <v>4045</v>
      </c>
      <c r="D9" s="228" t="s">
        <v>4053</v>
      </c>
      <c r="E9" s="228" t="s">
        <v>4058</v>
      </c>
      <c r="F9" s="228" t="s">
        <v>81</v>
      </c>
      <c r="G9" s="200"/>
      <c r="H9" s="180" t="s">
        <v>656</v>
      </c>
      <c r="I9" s="181">
        <v>65</v>
      </c>
      <c r="J9" s="181" t="str">
        <f t="shared" si="0"/>
        <v>65-65</v>
      </c>
      <c r="K9" s="182" t="s">
        <v>157</v>
      </c>
      <c r="L9" s="182" t="s">
        <v>6</v>
      </c>
      <c r="M9" s="180" t="s">
        <v>656</v>
      </c>
      <c r="N9" s="180" t="s">
        <v>4057</v>
      </c>
      <c r="O9" s="183">
        <v>264.39</v>
      </c>
      <c r="P9" s="180" t="s">
        <v>3</v>
      </c>
      <c r="Q9" s="181">
        <v>2020</v>
      </c>
      <c r="R9" s="180" t="s">
        <v>4056</v>
      </c>
      <c r="S9" s="180" t="s">
        <v>4055</v>
      </c>
      <c r="T9" s="180" t="s">
        <v>4054</v>
      </c>
      <c r="U9" s="180" t="s">
        <v>4053</v>
      </c>
      <c r="V9" s="184">
        <v>14.688333333333333</v>
      </c>
    </row>
    <row r="10" spans="1:26" x14ac:dyDescent="0.2">
      <c r="A10" s="228" t="s">
        <v>4052</v>
      </c>
      <c r="B10" s="228" t="s">
        <v>4008</v>
      </c>
      <c r="C10" s="228" t="s">
        <v>4045</v>
      </c>
      <c r="D10" s="228" t="s">
        <v>4047</v>
      </c>
      <c r="E10" s="228" t="s">
        <v>4051</v>
      </c>
      <c r="F10" s="228" t="s">
        <v>4050</v>
      </c>
      <c r="G10" s="200"/>
      <c r="H10" s="180" t="s">
        <v>182</v>
      </c>
      <c r="I10" s="181">
        <v>1002</v>
      </c>
      <c r="J10" s="181" t="str">
        <f t="shared" si="0"/>
        <v>40-1002</v>
      </c>
      <c r="K10" s="182" t="s">
        <v>157</v>
      </c>
      <c r="L10" s="182" t="s">
        <v>183</v>
      </c>
      <c r="M10" s="180" t="s">
        <v>182</v>
      </c>
      <c r="N10" s="180" t="s">
        <v>447</v>
      </c>
      <c r="O10" s="183">
        <v>630.70000000000005</v>
      </c>
      <c r="P10" s="180" t="s">
        <v>42</v>
      </c>
      <c r="Q10" s="181">
        <v>2020</v>
      </c>
      <c r="R10" s="200"/>
      <c r="S10" s="180" t="s">
        <v>4049</v>
      </c>
      <c r="T10" s="180" t="s">
        <v>4048</v>
      </c>
      <c r="U10" s="180" t="s">
        <v>4047</v>
      </c>
      <c r="V10" s="184">
        <v>3.4277173913043479</v>
      </c>
    </row>
    <row r="11" spans="1:26" x14ac:dyDescent="0.2">
      <c r="A11" s="228" t="s">
        <v>4046</v>
      </c>
      <c r="B11" s="228" t="s">
        <v>4008</v>
      </c>
      <c r="C11" s="228" t="s">
        <v>4045</v>
      </c>
      <c r="D11" s="228" t="s">
        <v>4044</v>
      </c>
      <c r="E11" s="228" t="s">
        <v>4039</v>
      </c>
      <c r="F11" s="228" t="s">
        <v>1685</v>
      </c>
      <c r="G11" s="200"/>
      <c r="H11" s="180" t="s">
        <v>182</v>
      </c>
      <c r="I11" s="181">
        <v>9</v>
      </c>
      <c r="J11" s="181" t="str">
        <f t="shared" si="0"/>
        <v>40-9</v>
      </c>
      <c r="K11" s="182" t="s">
        <v>7</v>
      </c>
      <c r="L11" s="182" t="s">
        <v>6</v>
      </c>
      <c r="M11" s="180" t="s">
        <v>182</v>
      </c>
      <c r="N11" s="180" t="s">
        <v>4043</v>
      </c>
      <c r="O11" s="183">
        <v>1077.1400000000001</v>
      </c>
      <c r="P11" s="180" t="s">
        <v>3</v>
      </c>
      <c r="Q11" s="181">
        <v>2020</v>
      </c>
      <c r="R11" s="180" t="s">
        <v>4042</v>
      </c>
      <c r="S11" s="180" t="s">
        <v>4041</v>
      </c>
      <c r="T11" s="180" t="s">
        <v>4040</v>
      </c>
      <c r="U11" s="180" t="s">
        <v>4039</v>
      </c>
      <c r="V11" s="184">
        <v>12.380919540229886</v>
      </c>
    </row>
    <row r="24" spans="9:20" x14ac:dyDescent="0.2">
      <c r="I24" s="7"/>
      <c r="J24" s="7"/>
      <c r="K24" s="8"/>
      <c r="L24" s="8"/>
      <c r="M24" s="6"/>
      <c r="N24" s="6"/>
      <c r="O24" s="2"/>
      <c r="P24" s="6"/>
      <c r="Q24" s="7"/>
      <c r="R24" s="6"/>
      <c r="S24" s="6"/>
      <c r="T24" s="6"/>
    </row>
    <row r="25" spans="9:20" x14ac:dyDescent="0.2">
      <c r="I25" s="7"/>
      <c r="J25" s="7"/>
      <c r="K25" s="8"/>
      <c r="L25" s="8"/>
      <c r="M25" s="6"/>
      <c r="N25" s="6"/>
      <c r="O25" s="2"/>
      <c r="P25" s="6"/>
      <c r="Q25" s="7"/>
      <c r="R25" s="6"/>
      <c r="S25" s="6"/>
      <c r="T25" s="6"/>
    </row>
    <row r="26" spans="9:20" x14ac:dyDescent="0.2">
      <c r="I26" s="7"/>
      <c r="J26" s="7"/>
      <c r="K26" s="8"/>
      <c r="L26" s="8"/>
      <c r="M26" s="6"/>
      <c r="N26" s="6"/>
      <c r="O26" s="2"/>
      <c r="P26" s="6"/>
      <c r="Q26" s="7"/>
      <c r="R26" s="6"/>
      <c r="S26" s="6"/>
      <c r="T26" s="6"/>
    </row>
    <row r="27" spans="9:20" x14ac:dyDescent="0.2">
      <c r="I27" s="7"/>
      <c r="J27" s="7"/>
      <c r="K27" s="8"/>
      <c r="L27" s="8"/>
      <c r="M27" s="6"/>
      <c r="N27" s="6"/>
      <c r="O27" s="2"/>
      <c r="P27" s="6"/>
      <c r="Q27" s="7"/>
      <c r="R27" s="6"/>
      <c r="S27" s="6"/>
      <c r="T27" s="6"/>
    </row>
    <row r="28" spans="9:20" x14ac:dyDescent="0.2">
      <c r="I28" s="7"/>
      <c r="J28" s="7"/>
      <c r="K28" s="8"/>
      <c r="L28" s="8"/>
      <c r="M28" s="6"/>
      <c r="N28" s="6"/>
      <c r="O28" s="2"/>
      <c r="P28" s="6"/>
      <c r="Q28" s="7"/>
      <c r="R28" s="6"/>
      <c r="S28" s="6"/>
      <c r="T28" s="6"/>
    </row>
    <row r="29" spans="9:20" x14ac:dyDescent="0.2">
      <c r="I29" s="7"/>
      <c r="J29" s="7"/>
      <c r="K29" s="8"/>
      <c r="L29" s="8"/>
      <c r="M29" s="6"/>
      <c r="N29" s="6"/>
      <c r="O29" s="2"/>
      <c r="P29" s="6"/>
      <c r="Q29" s="7"/>
      <c r="R29" s="6"/>
      <c r="S29" s="6"/>
      <c r="T29" s="6"/>
    </row>
  </sheetData>
  <conditionalFormatting sqref="S2:S8">
    <cfRule type="duplicateValues" dxfId="25" priority="4"/>
  </conditionalFormatting>
  <conditionalFormatting sqref="S24:S29">
    <cfRule type="duplicateValues" dxfId="24" priority="2"/>
  </conditionalFormatting>
  <conditionalFormatting sqref="S1">
    <cfRule type="duplicateValues" dxfId="23" priority="1"/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AA476-367F-41D2-B6FE-CD86BC4E8568}">
  <sheetPr>
    <outlinePr summaryBelow="0" summaryRight="0"/>
    <pageSetUpPr autoPageBreaks="0"/>
  </sheetPr>
  <dimension ref="A1:V549"/>
  <sheetViews>
    <sheetView showOutlineSymbols="0" zoomScaleNormal="100" workbookViewId="0">
      <pane ySplit="1" topLeftCell="A46" activePane="bottomLeft" state="frozen"/>
      <selection pane="bottomLeft" activeCell="E56" sqref="E56"/>
    </sheetView>
  </sheetViews>
  <sheetFormatPr baseColWidth="10" defaultRowHeight="15" customHeight="1" x14ac:dyDescent="0.2"/>
  <cols>
    <col min="1" max="1" width="60.28515625" style="209" bestFit="1" customWidth="1"/>
    <col min="2" max="5" width="11.42578125" style="209"/>
    <col min="6" max="6" width="7.7109375" style="209" customWidth="1"/>
    <col min="7" max="7" width="10.42578125" style="209" customWidth="1"/>
    <col min="8" max="8" width="6.140625" style="209" customWidth="1"/>
    <col min="9" max="9" width="8" style="209" bestFit="1" customWidth="1"/>
    <col min="10" max="10" width="5" style="209" customWidth="1"/>
    <col min="11" max="11" width="6.5703125" style="210" customWidth="1"/>
    <col min="12" max="12" width="6.5703125" style="210" bestFit="1" customWidth="1"/>
    <col min="13" max="13" width="6" style="209" customWidth="1"/>
    <col min="14" max="14" width="4.7109375" style="209" customWidth="1"/>
    <col min="15" max="15" width="11.85546875" style="216" bestFit="1" customWidth="1"/>
    <col min="16" max="16" width="6.28515625" style="209" customWidth="1"/>
    <col min="17" max="17" width="3.85546875" style="209" customWidth="1"/>
    <col min="18" max="18" width="4.140625" style="209" customWidth="1"/>
    <col min="19" max="19" width="34.28515625" style="209" customWidth="1"/>
    <col min="20" max="20" width="18" style="209" customWidth="1"/>
    <col min="21" max="21" width="9.5703125" style="209" bestFit="1" customWidth="1"/>
    <col min="22" max="22" width="12.140625" style="214" customWidth="1"/>
    <col min="23" max="250" width="6.85546875" style="209" customWidth="1"/>
    <col min="251" max="16384" width="11.42578125" style="209"/>
  </cols>
  <sheetData>
    <row r="1" spans="1:22" ht="15" customHeight="1" x14ac:dyDescent="0.2">
      <c r="A1" s="219" t="s">
        <v>151</v>
      </c>
      <c r="B1" s="219" t="s">
        <v>150</v>
      </c>
      <c r="C1" s="219" t="s">
        <v>149</v>
      </c>
      <c r="D1" s="219" t="s">
        <v>148</v>
      </c>
      <c r="E1" s="219" t="s">
        <v>147</v>
      </c>
      <c r="F1" s="219" t="s">
        <v>146</v>
      </c>
      <c r="G1" s="219" t="s">
        <v>145</v>
      </c>
      <c r="H1" s="175" t="s">
        <v>144</v>
      </c>
      <c r="I1" s="176" t="s">
        <v>143</v>
      </c>
      <c r="J1" s="176" t="s">
        <v>142</v>
      </c>
      <c r="K1" s="220" t="s">
        <v>141</v>
      </c>
      <c r="L1" s="175" t="s">
        <v>140</v>
      </c>
      <c r="M1" s="175" t="s">
        <v>139</v>
      </c>
      <c r="N1" s="175" t="s">
        <v>18932</v>
      </c>
      <c r="O1" s="177" t="s">
        <v>137</v>
      </c>
      <c r="P1" s="178" t="s">
        <v>136</v>
      </c>
      <c r="Q1" s="221" t="s">
        <v>18937</v>
      </c>
      <c r="R1" s="175" t="s">
        <v>18933</v>
      </c>
      <c r="S1" s="175" t="s">
        <v>18934</v>
      </c>
      <c r="T1" s="175" t="s">
        <v>18935</v>
      </c>
      <c r="U1" s="175" t="s">
        <v>18936</v>
      </c>
      <c r="V1" s="179" t="s">
        <v>130</v>
      </c>
    </row>
    <row r="2" spans="1:22" ht="15" customHeight="1" x14ac:dyDescent="0.2">
      <c r="A2" s="241" t="s">
        <v>2360</v>
      </c>
      <c r="B2" s="241" t="s">
        <v>2361</v>
      </c>
      <c r="C2" s="241" t="s">
        <v>2362</v>
      </c>
      <c r="D2" s="241" t="s">
        <v>2363</v>
      </c>
      <c r="E2" s="241"/>
      <c r="F2" s="241">
        <v>0</v>
      </c>
      <c r="G2" s="225"/>
      <c r="H2" s="189" t="s">
        <v>44</v>
      </c>
      <c r="I2" s="190">
        <v>51</v>
      </c>
      <c r="J2" s="190" t="str">
        <f t="shared" ref="J2:J33" si="0">H2&amp;"-"&amp;I2</f>
        <v>60-51</v>
      </c>
      <c r="K2" s="206" t="s">
        <v>7</v>
      </c>
      <c r="L2" s="206" t="s">
        <v>6</v>
      </c>
      <c r="M2" s="189" t="s">
        <v>44</v>
      </c>
      <c r="N2" s="189" t="s">
        <v>2364</v>
      </c>
      <c r="O2" s="191">
        <v>81</v>
      </c>
      <c r="P2" s="189" t="s">
        <v>3</v>
      </c>
      <c r="Q2" s="190">
        <v>2019</v>
      </c>
      <c r="R2" s="225"/>
      <c r="S2" s="189" t="s">
        <v>2365</v>
      </c>
      <c r="T2" s="189" t="s">
        <v>2366</v>
      </c>
      <c r="U2" s="189" t="s">
        <v>2363</v>
      </c>
      <c r="V2" s="242" t="e">
        <v>#DIV/0!</v>
      </c>
    </row>
    <row r="3" spans="1:22" ht="15" customHeight="1" x14ac:dyDescent="0.2">
      <c r="A3" s="241" t="s">
        <v>2367</v>
      </c>
      <c r="B3" s="241" t="s">
        <v>2361</v>
      </c>
      <c r="C3" s="241" t="s">
        <v>2362</v>
      </c>
      <c r="D3" s="241" t="s">
        <v>2368</v>
      </c>
      <c r="E3" s="241"/>
      <c r="F3" s="241">
        <v>0</v>
      </c>
      <c r="G3" s="225"/>
      <c r="H3" s="189" t="s">
        <v>235</v>
      </c>
      <c r="I3" s="190">
        <v>22</v>
      </c>
      <c r="J3" s="190" t="str">
        <f t="shared" si="0"/>
        <v>66-22</v>
      </c>
      <c r="K3" s="206" t="s">
        <v>7</v>
      </c>
      <c r="L3" s="206" t="s">
        <v>6</v>
      </c>
      <c r="M3" s="189" t="s">
        <v>235</v>
      </c>
      <c r="N3" s="189" t="s">
        <v>2369</v>
      </c>
      <c r="O3" s="191">
        <v>85</v>
      </c>
      <c r="P3" s="189" t="s">
        <v>3</v>
      </c>
      <c r="Q3" s="190">
        <v>2019</v>
      </c>
      <c r="R3" s="225"/>
      <c r="S3" s="189" t="s">
        <v>2370</v>
      </c>
      <c r="T3" s="189" t="s">
        <v>2371</v>
      </c>
      <c r="U3" s="189" t="s">
        <v>2368</v>
      </c>
      <c r="V3" s="242" t="e">
        <v>#DIV/0!</v>
      </c>
    </row>
    <row r="4" spans="1:22" ht="15" customHeight="1" x14ac:dyDescent="0.2">
      <c r="A4" s="243" t="s">
        <v>2372</v>
      </c>
      <c r="B4" s="243" t="s">
        <v>2373</v>
      </c>
      <c r="C4" s="243" t="s">
        <v>2374</v>
      </c>
      <c r="D4" s="243" t="s">
        <v>2375</v>
      </c>
      <c r="E4" s="243" t="s">
        <v>2376</v>
      </c>
      <c r="F4" s="243" t="s">
        <v>167</v>
      </c>
      <c r="G4" s="225"/>
      <c r="H4" s="189" t="s">
        <v>391</v>
      </c>
      <c r="I4" s="190">
        <v>441</v>
      </c>
      <c r="J4" s="190" t="str">
        <f t="shared" si="0"/>
        <v>sb40-441</v>
      </c>
      <c r="K4" s="206" t="s">
        <v>7</v>
      </c>
      <c r="L4" s="206" t="s">
        <v>183</v>
      </c>
      <c r="M4" s="189" t="s">
        <v>182</v>
      </c>
      <c r="N4" s="189" t="s">
        <v>402</v>
      </c>
      <c r="O4" s="191">
        <v>863.64</v>
      </c>
      <c r="P4" s="189" t="s">
        <v>3</v>
      </c>
      <c r="Q4" s="190">
        <v>2020</v>
      </c>
      <c r="R4" s="225"/>
      <c r="S4" s="189" t="s">
        <v>2377</v>
      </c>
      <c r="T4" s="189" t="s">
        <v>2378</v>
      </c>
      <c r="U4" s="189" t="s">
        <v>2375</v>
      </c>
      <c r="V4" s="242" t="e">
        <v>#DIV/0!</v>
      </c>
    </row>
    <row r="5" spans="1:22" ht="15" customHeight="1" x14ac:dyDescent="0.2">
      <c r="A5" s="243" t="s">
        <v>2379</v>
      </c>
      <c r="B5" s="243" t="s">
        <v>2380</v>
      </c>
      <c r="C5" s="243" t="s">
        <v>2381</v>
      </c>
      <c r="D5" s="243" t="s">
        <v>2382</v>
      </c>
      <c r="E5" s="243" t="s">
        <v>2382</v>
      </c>
      <c r="F5" s="225">
        <v>0</v>
      </c>
      <c r="G5" s="225"/>
      <c r="H5" s="189" t="s">
        <v>5</v>
      </c>
      <c r="I5" s="190">
        <v>824</v>
      </c>
      <c r="J5" s="190" t="str">
        <f t="shared" si="0"/>
        <v>75-824</v>
      </c>
      <c r="K5" s="206" t="s">
        <v>7</v>
      </c>
      <c r="L5" s="206" t="s">
        <v>6</v>
      </c>
      <c r="M5" s="189" t="s">
        <v>5</v>
      </c>
      <c r="N5" s="189" t="s">
        <v>2383</v>
      </c>
      <c r="O5" s="191">
        <v>102.27</v>
      </c>
      <c r="P5" s="189" t="s">
        <v>3</v>
      </c>
      <c r="Q5" s="190">
        <v>2019</v>
      </c>
      <c r="R5" s="189" t="s">
        <v>2384</v>
      </c>
      <c r="S5" s="189" t="s">
        <v>2385</v>
      </c>
      <c r="T5" s="189" t="s">
        <v>2386</v>
      </c>
      <c r="U5" s="189" t="s">
        <v>2387</v>
      </c>
      <c r="V5" s="242" t="e">
        <v>#DIV/0!</v>
      </c>
    </row>
    <row r="6" spans="1:22" ht="15" customHeight="1" x14ac:dyDescent="0.2">
      <c r="A6" s="244" t="s">
        <v>2388</v>
      </c>
      <c r="B6" s="225"/>
      <c r="C6" s="244" t="s">
        <v>2389</v>
      </c>
      <c r="D6" s="225"/>
      <c r="E6" s="225"/>
      <c r="F6" s="225">
        <v>0</v>
      </c>
      <c r="G6" s="225"/>
      <c r="H6" s="189" t="s">
        <v>331</v>
      </c>
      <c r="I6" s="190">
        <v>326</v>
      </c>
      <c r="J6" s="190" t="str">
        <f t="shared" si="0"/>
        <v>15-326</v>
      </c>
      <c r="K6" s="206" t="s">
        <v>7</v>
      </c>
      <c r="L6" s="206" t="s">
        <v>6</v>
      </c>
      <c r="M6" s="189" t="s">
        <v>331</v>
      </c>
      <c r="N6" s="189" t="s">
        <v>2390</v>
      </c>
      <c r="O6" s="191">
        <v>203.46</v>
      </c>
      <c r="P6" s="189" t="s">
        <v>3</v>
      </c>
      <c r="Q6" s="190">
        <v>2019</v>
      </c>
      <c r="R6" s="189" t="s">
        <v>2391</v>
      </c>
      <c r="S6" s="189" t="s">
        <v>2388</v>
      </c>
      <c r="T6" s="189" t="s">
        <v>2392</v>
      </c>
      <c r="U6" s="189" t="s">
        <v>2393</v>
      </c>
      <c r="V6" s="242" t="e">
        <v>#DIV/0!</v>
      </c>
    </row>
    <row r="7" spans="1:22" ht="15" customHeight="1" x14ac:dyDescent="0.2">
      <c r="A7" s="189" t="s">
        <v>2394</v>
      </c>
      <c r="B7" s="225"/>
      <c r="C7" s="244" t="s">
        <v>2389</v>
      </c>
      <c r="D7" s="225"/>
      <c r="E7" s="225"/>
      <c r="F7" s="225">
        <v>0</v>
      </c>
      <c r="G7" s="225"/>
      <c r="H7" s="189" t="s">
        <v>5</v>
      </c>
      <c r="I7" s="190">
        <v>487</v>
      </c>
      <c r="J7" s="190" t="str">
        <f t="shared" si="0"/>
        <v>75-487</v>
      </c>
      <c r="K7" s="206" t="s">
        <v>7</v>
      </c>
      <c r="L7" s="206" t="s">
        <v>6</v>
      </c>
      <c r="M7" s="189" t="s">
        <v>5</v>
      </c>
      <c r="N7" s="189" t="s">
        <v>2395</v>
      </c>
      <c r="O7" s="191">
        <v>235.01</v>
      </c>
      <c r="P7" s="189" t="s">
        <v>3</v>
      </c>
      <c r="Q7" s="190">
        <v>2019</v>
      </c>
      <c r="R7" s="225"/>
      <c r="S7" s="189" t="s">
        <v>2394</v>
      </c>
      <c r="T7" s="189" t="s">
        <v>2392</v>
      </c>
      <c r="U7" s="189" t="s">
        <v>2396</v>
      </c>
      <c r="V7" s="242" t="e">
        <v>#DIV/0!</v>
      </c>
    </row>
    <row r="8" spans="1:22" ht="15" customHeight="1" x14ac:dyDescent="0.2">
      <c r="A8" s="225" t="s">
        <v>2397</v>
      </c>
      <c r="B8" s="225" t="s">
        <v>2398</v>
      </c>
      <c r="C8" s="225"/>
      <c r="D8" s="225"/>
      <c r="E8" s="225"/>
      <c r="F8" s="225">
        <v>0</v>
      </c>
      <c r="G8" s="225" t="s">
        <v>2399</v>
      </c>
      <c r="H8" s="189" t="s">
        <v>35</v>
      </c>
      <c r="I8" s="190">
        <v>585</v>
      </c>
      <c r="J8" s="190" t="str">
        <f t="shared" si="0"/>
        <v>31-585</v>
      </c>
      <c r="K8" s="206" t="s">
        <v>7</v>
      </c>
      <c r="L8" s="206" t="s">
        <v>6</v>
      </c>
      <c r="M8" s="189" t="s">
        <v>35</v>
      </c>
      <c r="N8" s="189" t="s">
        <v>2400</v>
      </c>
      <c r="O8" s="191">
        <v>433</v>
      </c>
      <c r="P8" s="189" t="s">
        <v>3</v>
      </c>
      <c r="Q8" s="190">
        <v>2019</v>
      </c>
      <c r="R8" s="189" t="s">
        <v>2401</v>
      </c>
      <c r="S8" s="189" t="s">
        <v>2402</v>
      </c>
      <c r="T8" s="189" t="s">
        <v>2403</v>
      </c>
      <c r="U8" s="189" t="s">
        <v>2404</v>
      </c>
      <c r="V8" s="242" t="e">
        <v>#DIV/0!</v>
      </c>
    </row>
    <row r="9" spans="1:22" ht="15" customHeight="1" x14ac:dyDescent="0.2">
      <c r="A9" s="189" t="s">
        <v>2405</v>
      </c>
      <c r="B9" s="225"/>
      <c r="C9" s="225" t="s">
        <v>2389</v>
      </c>
      <c r="D9" s="225"/>
      <c r="E9" s="225"/>
      <c r="F9" s="225">
        <v>0</v>
      </c>
      <c r="G9" s="225"/>
      <c r="H9" s="189" t="s">
        <v>235</v>
      </c>
      <c r="I9" s="190">
        <v>23</v>
      </c>
      <c r="J9" s="190" t="str">
        <f t="shared" si="0"/>
        <v>66-23</v>
      </c>
      <c r="K9" s="206" t="s">
        <v>7</v>
      </c>
      <c r="L9" s="206" t="s">
        <v>6</v>
      </c>
      <c r="M9" s="189" t="s">
        <v>235</v>
      </c>
      <c r="N9" s="189" t="s">
        <v>197</v>
      </c>
      <c r="O9" s="191">
        <v>235.01</v>
      </c>
      <c r="P9" s="189" t="s">
        <v>3</v>
      </c>
      <c r="Q9" s="190">
        <v>2020</v>
      </c>
      <c r="R9" s="225"/>
      <c r="S9" s="189" t="s">
        <v>2405</v>
      </c>
      <c r="T9" s="189" t="s">
        <v>2392</v>
      </c>
      <c r="U9" s="189" t="s">
        <v>2406</v>
      </c>
      <c r="V9" s="242" t="e">
        <v>#DIV/0!</v>
      </c>
    </row>
    <row r="10" spans="1:22" ht="15" customHeight="1" x14ac:dyDescent="0.2">
      <c r="A10" s="189" t="s">
        <v>2407</v>
      </c>
      <c r="B10" s="225"/>
      <c r="C10" s="225" t="s">
        <v>2389</v>
      </c>
      <c r="D10" s="225"/>
      <c r="E10" s="225"/>
      <c r="F10" s="225">
        <v>0</v>
      </c>
      <c r="G10" s="225"/>
      <c r="H10" s="189" t="s">
        <v>175</v>
      </c>
      <c r="I10" s="190">
        <v>51</v>
      </c>
      <c r="J10" s="190" t="str">
        <f t="shared" si="0"/>
        <v>50-51</v>
      </c>
      <c r="K10" s="206" t="s">
        <v>7</v>
      </c>
      <c r="L10" s="206" t="s">
        <v>6</v>
      </c>
      <c r="M10" s="189" t="s">
        <v>301</v>
      </c>
      <c r="N10" s="189" t="s">
        <v>2408</v>
      </c>
      <c r="O10" s="191">
        <v>225.22</v>
      </c>
      <c r="P10" s="189" t="s">
        <v>3</v>
      </c>
      <c r="Q10" s="190">
        <v>2020</v>
      </c>
      <c r="R10" s="189" t="s">
        <v>2409</v>
      </c>
      <c r="S10" s="189" t="s">
        <v>2407</v>
      </c>
      <c r="T10" s="189" t="s">
        <v>2410</v>
      </c>
      <c r="U10" s="189" t="s">
        <v>2411</v>
      </c>
      <c r="V10" s="242" t="e">
        <v>#DIV/0!</v>
      </c>
    </row>
    <row r="11" spans="1:22" ht="15" customHeight="1" x14ac:dyDescent="0.2">
      <c r="A11" s="241" t="s">
        <v>2412</v>
      </c>
      <c r="B11" s="241" t="s">
        <v>2361</v>
      </c>
      <c r="C11" s="241" t="s">
        <v>2362</v>
      </c>
      <c r="D11" s="241" t="s">
        <v>2413</v>
      </c>
      <c r="E11" s="241"/>
      <c r="F11" s="241">
        <v>2</v>
      </c>
      <c r="G11" s="225"/>
      <c r="H11" s="189" t="s">
        <v>656</v>
      </c>
      <c r="I11" s="190">
        <v>77</v>
      </c>
      <c r="J11" s="190" t="str">
        <f t="shared" si="0"/>
        <v>65-77</v>
      </c>
      <c r="K11" s="206" t="s">
        <v>7</v>
      </c>
      <c r="L11" s="206" t="s">
        <v>6</v>
      </c>
      <c r="M11" s="189" t="s">
        <v>656</v>
      </c>
      <c r="N11" s="189" t="s">
        <v>1318</v>
      </c>
      <c r="O11" s="191">
        <v>119</v>
      </c>
      <c r="P11" s="189" t="s">
        <v>3</v>
      </c>
      <c r="Q11" s="190">
        <v>2019</v>
      </c>
      <c r="R11" s="189" t="s">
        <v>2414</v>
      </c>
      <c r="S11" s="189" t="s">
        <v>2412</v>
      </c>
      <c r="T11" s="189" t="s">
        <v>2415</v>
      </c>
      <c r="U11" s="189" t="s">
        <v>2413</v>
      </c>
      <c r="V11" s="242">
        <v>59.5</v>
      </c>
    </row>
    <row r="12" spans="1:22" ht="15" customHeight="1" x14ac:dyDescent="0.2">
      <c r="A12" s="241" t="s">
        <v>2416</v>
      </c>
      <c r="B12" s="241" t="s">
        <v>2361</v>
      </c>
      <c r="C12" s="241" t="s">
        <v>2362</v>
      </c>
      <c r="D12" s="241" t="s">
        <v>2417</v>
      </c>
      <c r="E12" s="241"/>
      <c r="F12" s="241">
        <v>2</v>
      </c>
      <c r="G12" s="225"/>
      <c r="H12" s="189" t="s">
        <v>235</v>
      </c>
      <c r="I12" s="190">
        <v>2224</v>
      </c>
      <c r="J12" s="190" t="str">
        <f t="shared" si="0"/>
        <v>66-2224</v>
      </c>
      <c r="K12" s="206" t="s">
        <v>7</v>
      </c>
      <c r="L12" s="206" t="s">
        <v>6</v>
      </c>
      <c r="M12" s="189" t="s">
        <v>235</v>
      </c>
      <c r="N12" s="189" t="s">
        <v>2418</v>
      </c>
      <c r="O12" s="191">
        <v>83.82</v>
      </c>
      <c r="P12" s="189" t="s">
        <v>3</v>
      </c>
      <c r="Q12" s="190">
        <v>2019</v>
      </c>
      <c r="R12" s="225"/>
      <c r="S12" s="189" t="s">
        <v>2419</v>
      </c>
      <c r="T12" s="189" t="s">
        <v>2420</v>
      </c>
      <c r="U12" s="189" t="s">
        <v>2417</v>
      </c>
      <c r="V12" s="242">
        <v>41.91</v>
      </c>
    </row>
    <row r="13" spans="1:22" ht="15" customHeight="1" x14ac:dyDescent="0.2">
      <c r="A13" s="243" t="s">
        <v>2421</v>
      </c>
      <c r="B13" s="243" t="s">
        <v>2380</v>
      </c>
      <c r="C13" s="243" t="s">
        <v>2381</v>
      </c>
      <c r="D13" s="243" t="s">
        <v>2422</v>
      </c>
      <c r="E13" s="243" t="s">
        <v>2422</v>
      </c>
      <c r="F13" s="243" t="s">
        <v>68</v>
      </c>
      <c r="G13" s="225"/>
      <c r="H13" s="189" t="s">
        <v>175</v>
      </c>
      <c r="I13" s="190">
        <v>258</v>
      </c>
      <c r="J13" s="190" t="str">
        <f t="shared" si="0"/>
        <v>50-258</v>
      </c>
      <c r="K13" s="206" t="s">
        <v>7</v>
      </c>
      <c r="L13" s="206" t="s">
        <v>6</v>
      </c>
      <c r="M13" s="189" t="s">
        <v>1473</v>
      </c>
      <c r="N13" s="189" t="s">
        <v>2423</v>
      </c>
      <c r="O13" s="191">
        <v>121.85</v>
      </c>
      <c r="P13" s="189" t="s">
        <v>3</v>
      </c>
      <c r="Q13" s="190">
        <v>2019</v>
      </c>
      <c r="R13" s="189" t="s">
        <v>2424</v>
      </c>
      <c r="S13" s="189" t="s">
        <v>2425</v>
      </c>
      <c r="T13" s="189" t="s">
        <v>2426</v>
      </c>
      <c r="U13" s="189" t="s">
        <v>2422</v>
      </c>
      <c r="V13" s="242">
        <v>30.462499999999999</v>
      </c>
    </row>
    <row r="14" spans="1:22" ht="15" customHeight="1" x14ac:dyDescent="0.2">
      <c r="A14" s="223" t="s">
        <v>2427</v>
      </c>
      <c r="B14" s="223" t="s">
        <v>2428</v>
      </c>
      <c r="C14" s="223" t="s">
        <v>2429</v>
      </c>
      <c r="D14" s="223" t="s">
        <v>2430</v>
      </c>
      <c r="E14" s="223" t="s">
        <v>2431</v>
      </c>
      <c r="F14" s="223" t="s">
        <v>1563</v>
      </c>
      <c r="G14" s="225"/>
      <c r="H14" s="189" t="s">
        <v>331</v>
      </c>
      <c r="I14" s="190">
        <v>232</v>
      </c>
      <c r="J14" s="190" t="str">
        <f t="shared" si="0"/>
        <v>15-232</v>
      </c>
      <c r="K14" s="206" t="s">
        <v>7</v>
      </c>
      <c r="L14" s="206" t="s">
        <v>6</v>
      </c>
      <c r="M14" s="189" t="s">
        <v>331</v>
      </c>
      <c r="N14" s="189" t="s">
        <v>2432</v>
      </c>
      <c r="O14" s="191">
        <v>678.38</v>
      </c>
      <c r="P14" s="189" t="s">
        <v>3</v>
      </c>
      <c r="Q14" s="190">
        <v>2020</v>
      </c>
      <c r="R14" s="225"/>
      <c r="S14" s="189" t="s">
        <v>2433</v>
      </c>
      <c r="T14" s="189" t="s">
        <v>2434</v>
      </c>
      <c r="U14" s="189" t="s">
        <v>2430</v>
      </c>
      <c r="V14" s="242">
        <v>135.67599999999999</v>
      </c>
    </row>
    <row r="15" spans="1:22" ht="15" customHeight="1" x14ac:dyDescent="0.2">
      <c r="A15" s="243" t="s">
        <v>2435</v>
      </c>
      <c r="B15" s="243" t="s">
        <v>2380</v>
      </c>
      <c r="C15" s="243" t="s">
        <v>2381</v>
      </c>
      <c r="D15" s="243" t="s">
        <v>2436</v>
      </c>
      <c r="E15" s="243" t="s">
        <v>2436</v>
      </c>
      <c r="F15" s="243" t="s">
        <v>1365</v>
      </c>
      <c r="G15" s="225"/>
      <c r="H15" s="189" t="s">
        <v>109</v>
      </c>
      <c r="I15" s="190">
        <v>1272</v>
      </c>
      <c r="J15" s="190" t="str">
        <f t="shared" si="0"/>
        <v>62-1272</v>
      </c>
      <c r="K15" s="206" t="s">
        <v>7</v>
      </c>
      <c r="L15" s="206" t="s">
        <v>6</v>
      </c>
      <c r="M15" s="189" t="s">
        <v>109</v>
      </c>
      <c r="N15" s="189" t="s">
        <v>2437</v>
      </c>
      <c r="O15" s="191">
        <v>143.61000000000001</v>
      </c>
      <c r="P15" s="189" t="s">
        <v>3</v>
      </c>
      <c r="Q15" s="190">
        <v>2019</v>
      </c>
      <c r="R15" s="189" t="s">
        <v>2438</v>
      </c>
      <c r="S15" s="189" t="s">
        <v>2439</v>
      </c>
      <c r="T15" s="189" t="s">
        <v>2426</v>
      </c>
      <c r="U15" s="189" t="s">
        <v>2436</v>
      </c>
      <c r="V15" s="242">
        <v>23.935000000000002</v>
      </c>
    </row>
    <row r="16" spans="1:22" ht="15" customHeight="1" x14ac:dyDescent="0.2">
      <c r="A16" s="245" t="s">
        <v>2440</v>
      </c>
      <c r="B16" s="245" t="s">
        <v>2441</v>
      </c>
      <c r="C16" s="245" t="s">
        <v>2441</v>
      </c>
      <c r="D16" s="225" t="s">
        <v>2442</v>
      </c>
      <c r="E16" s="225" t="s">
        <v>2443</v>
      </c>
      <c r="F16" s="225">
        <v>7</v>
      </c>
      <c r="G16" s="225"/>
      <c r="H16" s="189" t="s">
        <v>656</v>
      </c>
      <c r="I16" s="190">
        <v>1159</v>
      </c>
      <c r="J16" s="190" t="str">
        <f t="shared" si="0"/>
        <v>65-1159</v>
      </c>
      <c r="K16" s="206" t="s">
        <v>7</v>
      </c>
      <c r="L16" s="206" t="s">
        <v>6</v>
      </c>
      <c r="M16" s="189" t="s">
        <v>656</v>
      </c>
      <c r="N16" s="189" t="s">
        <v>2444</v>
      </c>
      <c r="O16" s="191">
        <v>63.7</v>
      </c>
      <c r="P16" s="189" t="s">
        <v>42</v>
      </c>
      <c r="Q16" s="190">
        <v>2019</v>
      </c>
      <c r="R16" s="189" t="s">
        <v>2445</v>
      </c>
      <c r="S16" s="189" t="s">
        <v>2446</v>
      </c>
      <c r="T16" s="189" t="s">
        <v>2447</v>
      </c>
      <c r="U16" s="189" t="s">
        <v>2442</v>
      </c>
      <c r="V16" s="242">
        <v>9.1</v>
      </c>
    </row>
    <row r="17" spans="1:22" ht="15" customHeight="1" x14ac:dyDescent="0.2">
      <c r="A17" s="245" t="s">
        <v>2448</v>
      </c>
      <c r="B17" s="245" t="s">
        <v>2441</v>
      </c>
      <c r="C17" s="245" t="s">
        <v>2441</v>
      </c>
      <c r="D17" s="245" t="s">
        <v>2449</v>
      </c>
      <c r="E17" s="245" t="s">
        <v>2450</v>
      </c>
      <c r="F17" s="245">
        <v>8</v>
      </c>
      <c r="G17" s="225"/>
      <c r="H17" s="189" t="s">
        <v>656</v>
      </c>
      <c r="I17" s="190">
        <v>7639</v>
      </c>
      <c r="J17" s="190" t="str">
        <f t="shared" si="0"/>
        <v>65-7639</v>
      </c>
      <c r="K17" s="206" t="s">
        <v>7</v>
      </c>
      <c r="L17" s="206" t="s">
        <v>6</v>
      </c>
      <c r="M17" s="189" t="s">
        <v>656</v>
      </c>
      <c r="N17" s="189" t="s">
        <v>2451</v>
      </c>
      <c r="O17" s="191">
        <v>281.14999999999998</v>
      </c>
      <c r="P17" s="189" t="s">
        <v>3</v>
      </c>
      <c r="Q17" s="190">
        <v>2020</v>
      </c>
      <c r="R17" s="225"/>
      <c r="S17" s="189" t="s">
        <v>2452</v>
      </c>
      <c r="T17" s="189" t="s">
        <v>2297</v>
      </c>
      <c r="U17" s="189" t="s">
        <v>2449</v>
      </c>
      <c r="V17" s="242">
        <v>35.143749999999997</v>
      </c>
    </row>
    <row r="18" spans="1:22" ht="15" customHeight="1" x14ac:dyDescent="0.2">
      <c r="A18" s="245" t="s">
        <v>2453</v>
      </c>
      <c r="B18" s="245" t="s">
        <v>2454</v>
      </c>
      <c r="C18" s="245" t="s">
        <v>2455</v>
      </c>
      <c r="D18" s="225" t="s">
        <v>2456</v>
      </c>
      <c r="E18" s="225" t="s">
        <v>2457</v>
      </c>
      <c r="F18" s="225">
        <v>9</v>
      </c>
      <c r="G18" s="225"/>
      <c r="H18" s="189" t="s">
        <v>837</v>
      </c>
      <c r="I18" s="190">
        <v>169</v>
      </c>
      <c r="J18" s="190" t="str">
        <f t="shared" si="0"/>
        <v>86-169</v>
      </c>
      <c r="K18" s="206" t="s">
        <v>108</v>
      </c>
      <c r="L18" s="206" t="s">
        <v>6</v>
      </c>
      <c r="M18" s="189" t="s">
        <v>837</v>
      </c>
      <c r="N18" s="189" t="s">
        <v>43</v>
      </c>
      <c r="O18" s="191">
        <v>1159.06</v>
      </c>
      <c r="P18" s="189" t="s">
        <v>42</v>
      </c>
      <c r="Q18" s="190">
        <v>2019</v>
      </c>
      <c r="R18" s="225"/>
      <c r="S18" s="189" t="s">
        <v>2458</v>
      </c>
      <c r="T18" s="189" t="s">
        <v>2459</v>
      </c>
      <c r="U18" s="189" t="s">
        <v>2457</v>
      </c>
      <c r="V18" s="242">
        <v>128.78444444444443</v>
      </c>
    </row>
    <row r="19" spans="1:22" ht="15" customHeight="1" x14ac:dyDescent="0.2">
      <c r="A19" s="244" t="s">
        <v>2460</v>
      </c>
      <c r="B19" s="244" t="s">
        <v>385</v>
      </c>
      <c r="C19" s="244" t="s">
        <v>2461</v>
      </c>
      <c r="D19" s="244" t="s">
        <v>2462</v>
      </c>
      <c r="E19" s="244" t="s">
        <v>2463</v>
      </c>
      <c r="F19" s="244">
        <f>10</f>
        <v>10</v>
      </c>
      <c r="G19" s="225"/>
      <c r="H19" s="189" t="s">
        <v>656</v>
      </c>
      <c r="I19" s="190">
        <v>38</v>
      </c>
      <c r="J19" s="190" t="str">
        <f t="shared" si="0"/>
        <v>65-38</v>
      </c>
      <c r="K19" s="206" t="s">
        <v>7</v>
      </c>
      <c r="L19" s="206" t="s">
        <v>6</v>
      </c>
      <c r="M19" s="189" t="s">
        <v>656</v>
      </c>
      <c r="N19" s="189" t="s">
        <v>2464</v>
      </c>
      <c r="O19" s="191">
        <v>408.51</v>
      </c>
      <c r="P19" s="189" t="s">
        <v>3</v>
      </c>
      <c r="Q19" s="190">
        <v>2020</v>
      </c>
      <c r="R19" s="225"/>
      <c r="S19" s="189" t="s">
        <v>2465</v>
      </c>
      <c r="T19" s="189" t="s">
        <v>2466</v>
      </c>
      <c r="U19" s="189" t="s">
        <v>2462</v>
      </c>
      <c r="V19" s="242">
        <v>40.850999999999999</v>
      </c>
    </row>
    <row r="20" spans="1:22" ht="15" customHeight="1" x14ac:dyDescent="0.2">
      <c r="A20" s="244" t="s">
        <v>2467</v>
      </c>
      <c r="B20" s="244" t="s">
        <v>385</v>
      </c>
      <c r="C20" s="244" t="s">
        <v>2461</v>
      </c>
      <c r="D20" s="244" t="s">
        <v>2468</v>
      </c>
      <c r="E20" s="244" t="s">
        <v>2469</v>
      </c>
      <c r="F20" s="244">
        <f>12</f>
        <v>12</v>
      </c>
      <c r="G20" s="225"/>
      <c r="H20" s="189" t="s">
        <v>656</v>
      </c>
      <c r="I20" s="190">
        <v>32</v>
      </c>
      <c r="J20" s="190" t="str">
        <f t="shared" si="0"/>
        <v>65-32</v>
      </c>
      <c r="K20" s="206" t="s">
        <v>7</v>
      </c>
      <c r="L20" s="206" t="s">
        <v>6</v>
      </c>
      <c r="M20" s="189" t="s">
        <v>656</v>
      </c>
      <c r="N20" s="189" t="s">
        <v>2470</v>
      </c>
      <c r="O20" s="191">
        <v>636.54</v>
      </c>
      <c r="P20" s="189" t="s">
        <v>3</v>
      </c>
      <c r="Q20" s="190">
        <v>2020</v>
      </c>
      <c r="R20" s="225"/>
      <c r="S20" s="189" t="s">
        <v>2471</v>
      </c>
      <c r="T20" s="189" t="s">
        <v>379</v>
      </c>
      <c r="U20" s="189" t="s">
        <v>2468</v>
      </c>
      <c r="V20" s="242">
        <v>53.044999999999995</v>
      </c>
    </row>
    <row r="21" spans="1:22" ht="15" customHeight="1" x14ac:dyDescent="0.2">
      <c r="A21" s="223" t="s">
        <v>2472</v>
      </c>
      <c r="B21" s="223" t="s">
        <v>2428</v>
      </c>
      <c r="C21" s="223" t="s">
        <v>2429</v>
      </c>
      <c r="D21" s="223" t="s">
        <v>2473</v>
      </c>
      <c r="E21" s="223" t="s">
        <v>2474</v>
      </c>
      <c r="F21" s="223" t="s">
        <v>2271</v>
      </c>
      <c r="G21" s="225"/>
      <c r="H21" s="189" t="s">
        <v>342</v>
      </c>
      <c r="I21" s="190">
        <v>2792</v>
      </c>
      <c r="J21" s="190" t="str">
        <f t="shared" si="0"/>
        <v>69-2792</v>
      </c>
      <c r="K21" s="206" t="s">
        <v>108</v>
      </c>
      <c r="L21" s="206" t="s">
        <v>6</v>
      </c>
      <c r="M21" s="189" t="s">
        <v>342</v>
      </c>
      <c r="N21" s="189" t="s">
        <v>2475</v>
      </c>
      <c r="O21" s="191">
        <v>719.95</v>
      </c>
      <c r="P21" s="189" t="s">
        <v>42</v>
      </c>
      <c r="Q21" s="190">
        <v>2020</v>
      </c>
      <c r="R21" s="225"/>
      <c r="S21" s="189" t="s">
        <v>2476</v>
      </c>
      <c r="T21" s="189" t="s">
        <v>2428</v>
      </c>
      <c r="U21" s="189" t="s">
        <v>2473</v>
      </c>
      <c r="V21" s="242">
        <v>51.425000000000004</v>
      </c>
    </row>
    <row r="22" spans="1:22" ht="15" customHeight="1" x14ac:dyDescent="0.2">
      <c r="A22" s="244" t="s">
        <v>2477</v>
      </c>
      <c r="B22" s="244" t="s">
        <v>385</v>
      </c>
      <c r="C22" s="244" t="s">
        <v>2461</v>
      </c>
      <c r="D22" s="244" t="s">
        <v>2478</v>
      </c>
      <c r="E22" s="244" t="s">
        <v>2479</v>
      </c>
      <c r="F22" s="244">
        <f>15</f>
        <v>15</v>
      </c>
      <c r="G22" s="225"/>
      <c r="H22" s="189" t="s">
        <v>44</v>
      </c>
      <c r="I22" s="190">
        <v>30</v>
      </c>
      <c r="J22" s="190" t="str">
        <f t="shared" si="0"/>
        <v>60-30</v>
      </c>
      <c r="K22" s="206" t="s">
        <v>7</v>
      </c>
      <c r="L22" s="206" t="s">
        <v>6</v>
      </c>
      <c r="M22" s="189" t="s">
        <v>44</v>
      </c>
      <c r="N22" s="189" t="s">
        <v>2480</v>
      </c>
      <c r="O22" s="191">
        <v>576.82000000000005</v>
      </c>
      <c r="P22" s="189" t="s">
        <v>3</v>
      </c>
      <c r="Q22" s="190">
        <v>2020</v>
      </c>
      <c r="R22" s="225"/>
      <c r="S22" s="189" t="s">
        <v>2481</v>
      </c>
      <c r="T22" s="189" t="s">
        <v>379</v>
      </c>
      <c r="U22" s="189" t="s">
        <v>2478</v>
      </c>
      <c r="V22" s="242">
        <v>38.454666666666668</v>
      </c>
    </row>
    <row r="23" spans="1:22" ht="15" customHeight="1" x14ac:dyDescent="0.2">
      <c r="A23" s="189" t="s">
        <v>2482</v>
      </c>
      <c r="B23" s="225"/>
      <c r="C23" s="246" t="s">
        <v>2483</v>
      </c>
      <c r="D23" s="225"/>
      <c r="E23" s="225"/>
      <c r="F23" s="225">
        <v>17</v>
      </c>
      <c r="G23" s="225" t="s">
        <v>2484</v>
      </c>
      <c r="H23" s="189" t="s">
        <v>235</v>
      </c>
      <c r="I23" s="190">
        <v>1087</v>
      </c>
      <c r="J23" s="190" t="str">
        <f t="shared" si="0"/>
        <v>66-1087</v>
      </c>
      <c r="K23" s="206" t="s">
        <v>7</v>
      </c>
      <c r="L23" s="206" t="s">
        <v>6</v>
      </c>
      <c r="M23" s="189" t="s">
        <v>235</v>
      </c>
      <c r="N23" s="189" t="s">
        <v>2485</v>
      </c>
      <c r="O23" s="191">
        <v>135</v>
      </c>
      <c r="P23" s="189" t="s">
        <v>3</v>
      </c>
      <c r="Q23" s="190">
        <v>2019</v>
      </c>
      <c r="R23" s="225"/>
      <c r="S23" s="189" t="s">
        <v>2482</v>
      </c>
      <c r="T23" s="189" t="s">
        <v>2486</v>
      </c>
      <c r="U23" s="189" t="s">
        <v>2487</v>
      </c>
      <c r="V23" s="242">
        <v>7.9411764705882355</v>
      </c>
    </row>
    <row r="24" spans="1:22" ht="15" customHeight="1" x14ac:dyDescent="0.2">
      <c r="A24" s="244" t="s">
        <v>2488</v>
      </c>
      <c r="B24" s="244" t="s">
        <v>385</v>
      </c>
      <c r="C24" s="244" t="s">
        <v>2461</v>
      </c>
      <c r="D24" s="244" t="s">
        <v>2489</v>
      </c>
      <c r="E24" s="244" t="s">
        <v>2490</v>
      </c>
      <c r="F24" s="244">
        <f>28</f>
        <v>28</v>
      </c>
      <c r="G24" s="225"/>
      <c r="H24" s="189" t="s">
        <v>44</v>
      </c>
      <c r="I24" s="190">
        <v>26</v>
      </c>
      <c r="J24" s="190" t="str">
        <f t="shared" si="0"/>
        <v>60-26</v>
      </c>
      <c r="K24" s="206" t="s">
        <v>7</v>
      </c>
      <c r="L24" s="206" t="s">
        <v>6</v>
      </c>
      <c r="M24" s="189" t="s">
        <v>44</v>
      </c>
      <c r="N24" s="189" t="s">
        <v>2491</v>
      </c>
      <c r="O24" s="191">
        <v>525.79</v>
      </c>
      <c r="P24" s="189" t="s">
        <v>3</v>
      </c>
      <c r="Q24" s="190">
        <v>2020</v>
      </c>
      <c r="R24" s="225"/>
      <c r="S24" s="189" t="s">
        <v>2492</v>
      </c>
      <c r="T24" s="189" t="s">
        <v>2493</v>
      </c>
      <c r="U24" s="189" t="s">
        <v>2489</v>
      </c>
      <c r="V24" s="242">
        <v>18.778214285714284</v>
      </c>
    </row>
    <row r="25" spans="1:22" ht="15" customHeight="1" x14ac:dyDescent="0.2">
      <c r="A25" s="246" t="s">
        <v>2494</v>
      </c>
      <c r="B25" s="246"/>
      <c r="C25" s="246" t="s">
        <v>2495</v>
      </c>
      <c r="D25" s="247"/>
      <c r="E25" s="247" t="s">
        <v>2496</v>
      </c>
      <c r="F25" s="246">
        <v>30</v>
      </c>
      <c r="G25" s="225"/>
      <c r="H25" s="189" t="s">
        <v>643</v>
      </c>
      <c r="I25" s="190">
        <v>166</v>
      </c>
      <c r="J25" s="190" t="str">
        <f t="shared" si="0"/>
        <v>74-166</v>
      </c>
      <c r="K25" s="206" t="s">
        <v>7</v>
      </c>
      <c r="L25" s="206" t="s">
        <v>6</v>
      </c>
      <c r="M25" s="189" t="s">
        <v>643</v>
      </c>
      <c r="N25" s="189" t="s">
        <v>1326</v>
      </c>
      <c r="O25" s="191">
        <v>145</v>
      </c>
      <c r="P25" s="189" t="s">
        <v>42</v>
      </c>
      <c r="Q25" s="190">
        <v>2019</v>
      </c>
      <c r="R25" s="225"/>
      <c r="S25" s="189" t="s">
        <v>2497</v>
      </c>
      <c r="T25" s="189" t="s">
        <v>2498</v>
      </c>
      <c r="U25" s="189" t="s">
        <v>2496</v>
      </c>
      <c r="V25" s="242">
        <v>4.833333333333333</v>
      </c>
    </row>
    <row r="26" spans="1:22" ht="15" customHeight="1" x14ac:dyDescent="0.2">
      <c r="A26" s="243" t="s">
        <v>2499</v>
      </c>
      <c r="B26" s="243" t="s">
        <v>2500</v>
      </c>
      <c r="C26" s="243" t="s">
        <v>2500</v>
      </c>
      <c r="D26" s="243" t="s">
        <v>2501</v>
      </c>
      <c r="E26" s="243" t="s">
        <v>2502</v>
      </c>
      <c r="F26" s="243">
        <v>30</v>
      </c>
      <c r="G26" s="225" t="s">
        <v>2503</v>
      </c>
      <c r="H26" s="189" t="s">
        <v>342</v>
      </c>
      <c r="I26" s="190">
        <v>3557</v>
      </c>
      <c r="J26" s="190" t="str">
        <f t="shared" si="0"/>
        <v>69-3557</v>
      </c>
      <c r="K26" s="206" t="s">
        <v>108</v>
      </c>
      <c r="L26" s="206" t="s">
        <v>6</v>
      </c>
      <c r="M26" s="189" t="s">
        <v>342</v>
      </c>
      <c r="N26" s="189" t="s">
        <v>2504</v>
      </c>
      <c r="O26" s="191">
        <v>666.4</v>
      </c>
      <c r="P26" s="189" t="s">
        <v>42</v>
      </c>
      <c r="Q26" s="190">
        <v>2020</v>
      </c>
      <c r="R26" s="225"/>
      <c r="S26" s="189" t="s">
        <v>2505</v>
      </c>
      <c r="T26" s="189" t="s">
        <v>2506</v>
      </c>
      <c r="U26" s="189" t="s">
        <v>2502</v>
      </c>
      <c r="V26" s="242">
        <v>22.213333333333331</v>
      </c>
    </row>
    <row r="27" spans="1:22" ht="15" customHeight="1" x14ac:dyDescent="0.2">
      <c r="A27" s="248" t="s">
        <v>2507</v>
      </c>
      <c r="B27" s="248" t="s">
        <v>2508</v>
      </c>
      <c r="C27" s="248" t="s">
        <v>2509</v>
      </c>
      <c r="D27" s="248" t="s">
        <v>2510</v>
      </c>
      <c r="E27" s="248"/>
      <c r="F27" s="248">
        <v>31</v>
      </c>
      <c r="G27" s="225"/>
      <c r="H27" s="189" t="s">
        <v>44</v>
      </c>
      <c r="I27" s="190">
        <v>13</v>
      </c>
      <c r="J27" s="190" t="str">
        <f t="shared" si="0"/>
        <v>60-13</v>
      </c>
      <c r="K27" s="206" t="s">
        <v>7</v>
      </c>
      <c r="L27" s="206" t="s">
        <v>6</v>
      </c>
      <c r="M27" s="189" t="s">
        <v>44</v>
      </c>
      <c r="N27" s="189" t="s">
        <v>2511</v>
      </c>
      <c r="O27" s="191">
        <v>266.58</v>
      </c>
      <c r="P27" s="189" t="s">
        <v>3</v>
      </c>
      <c r="Q27" s="190">
        <v>2020</v>
      </c>
      <c r="R27" s="189" t="s">
        <v>2512</v>
      </c>
      <c r="S27" s="189" t="s">
        <v>2513</v>
      </c>
      <c r="T27" s="189" t="s">
        <v>2514</v>
      </c>
      <c r="U27" s="189" t="s">
        <v>2510</v>
      </c>
      <c r="V27" s="242">
        <v>8.5993548387096777</v>
      </c>
    </row>
    <row r="28" spans="1:22" ht="15" customHeight="1" x14ac:dyDescent="0.2">
      <c r="A28" s="246" t="s">
        <v>2515</v>
      </c>
      <c r="B28" s="246"/>
      <c r="C28" s="246" t="s">
        <v>2483</v>
      </c>
      <c r="D28" s="247"/>
      <c r="E28" s="247" t="s">
        <v>2516</v>
      </c>
      <c r="F28" s="246">
        <v>48</v>
      </c>
      <c r="G28" s="225"/>
      <c r="H28" s="189" t="s">
        <v>1012</v>
      </c>
      <c r="I28" s="190">
        <v>4</v>
      </c>
      <c r="J28" s="190" t="str">
        <f t="shared" si="0"/>
        <v>61-4</v>
      </c>
      <c r="K28" s="206" t="s">
        <v>157</v>
      </c>
      <c r="L28" s="206" t="s">
        <v>6</v>
      </c>
      <c r="M28" s="189" t="s">
        <v>1012</v>
      </c>
      <c r="N28" s="189" t="s">
        <v>607</v>
      </c>
      <c r="O28" s="191">
        <v>194</v>
      </c>
      <c r="P28" s="189" t="s">
        <v>3</v>
      </c>
      <c r="Q28" s="190">
        <v>2019</v>
      </c>
      <c r="R28" s="225"/>
      <c r="S28" s="189" t="s">
        <v>2517</v>
      </c>
      <c r="T28" s="189" t="s">
        <v>2518</v>
      </c>
      <c r="U28" s="189" t="s">
        <v>2519</v>
      </c>
      <c r="V28" s="242">
        <v>4.041666666666667</v>
      </c>
    </row>
    <row r="29" spans="1:22" ht="15" customHeight="1" x14ac:dyDescent="0.2">
      <c r="A29" s="246" t="s">
        <v>2520</v>
      </c>
      <c r="B29" s="246"/>
      <c r="C29" s="246" t="s">
        <v>2495</v>
      </c>
      <c r="D29" s="247"/>
      <c r="E29" s="247" t="s">
        <v>2521</v>
      </c>
      <c r="F29" s="246">
        <v>59</v>
      </c>
      <c r="G29" s="225"/>
      <c r="H29" s="189" t="s">
        <v>342</v>
      </c>
      <c r="I29" s="190">
        <v>1997</v>
      </c>
      <c r="J29" s="190" t="str">
        <f t="shared" si="0"/>
        <v>69-1997</v>
      </c>
      <c r="K29" s="206" t="s">
        <v>7</v>
      </c>
      <c r="L29" s="206" t="s">
        <v>6</v>
      </c>
      <c r="M29" s="189" t="s">
        <v>342</v>
      </c>
      <c r="N29" s="189" t="s">
        <v>2522</v>
      </c>
      <c r="O29" s="191">
        <v>56</v>
      </c>
      <c r="P29" s="189" t="s">
        <v>3</v>
      </c>
      <c r="Q29" s="190">
        <v>2019</v>
      </c>
      <c r="R29" s="225"/>
      <c r="S29" s="189" t="s">
        <v>2523</v>
      </c>
      <c r="T29" s="189" t="s">
        <v>2498</v>
      </c>
      <c r="U29" s="189" t="s">
        <v>2524</v>
      </c>
      <c r="V29" s="242">
        <v>0.94915254237288138</v>
      </c>
    </row>
    <row r="30" spans="1:22" ht="15" customHeight="1" x14ac:dyDescent="0.2">
      <c r="A30" s="246" t="s">
        <v>2525</v>
      </c>
      <c r="B30" s="246"/>
      <c r="C30" s="246" t="s">
        <v>2495</v>
      </c>
      <c r="D30" s="247"/>
      <c r="E30" s="247" t="s">
        <v>2526</v>
      </c>
      <c r="F30" s="246">
        <v>62</v>
      </c>
      <c r="G30" s="225"/>
      <c r="H30" s="189" t="s">
        <v>15</v>
      </c>
      <c r="I30" s="190">
        <v>2968</v>
      </c>
      <c r="J30" s="190" t="str">
        <f t="shared" si="0"/>
        <v>70-2968</v>
      </c>
      <c r="K30" s="206" t="s">
        <v>7</v>
      </c>
      <c r="L30" s="206" t="s">
        <v>6</v>
      </c>
      <c r="M30" s="189" t="s">
        <v>15</v>
      </c>
      <c r="N30" s="189" t="s">
        <v>1509</v>
      </c>
      <c r="O30" s="191">
        <v>98</v>
      </c>
      <c r="P30" s="189" t="s">
        <v>3</v>
      </c>
      <c r="Q30" s="190">
        <v>2019</v>
      </c>
      <c r="R30" s="225"/>
      <c r="S30" s="189" t="s">
        <v>2527</v>
      </c>
      <c r="T30" s="189" t="s">
        <v>2498</v>
      </c>
      <c r="U30" s="189" t="s">
        <v>2528</v>
      </c>
      <c r="V30" s="242">
        <v>1.5806451612903225</v>
      </c>
    </row>
    <row r="31" spans="1:22" ht="15" customHeight="1" x14ac:dyDescent="0.2">
      <c r="A31" s="245" t="s">
        <v>2529</v>
      </c>
      <c r="B31" s="225"/>
      <c r="C31" s="225"/>
      <c r="D31" s="225"/>
      <c r="E31" s="225"/>
      <c r="F31" s="225">
        <v>71</v>
      </c>
      <c r="G31" s="225" t="s">
        <v>2530</v>
      </c>
      <c r="H31" s="189" t="s">
        <v>391</v>
      </c>
      <c r="I31" s="190">
        <v>926</v>
      </c>
      <c r="J31" s="190" t="str">
        <f t="shared" si="0"/>
        <v>sb40-926</v>
      </c>
      <c r="K31" s="206" t="s">
        <v>108</v>
      </c>
      <c r="L31" s="206" t="s">
        <v>183</v>
      </c>
      <c r="M31" s="189" t="s">
        <v>182</v>
      </c>
      <c r="N31" s="189" t="s">
        <v>2531</v>
      </c>
      <c r="O31" s="191">
        <v>1491.19</v>
      </c>
      <c r="P31" s="189" t="s">
        <v>42</v>
      </c>
      <c r="Q31" s="190">
        <v>2020</v>
      </c>
      <c r="R31" s="189" t="s">
        <v>2532</v>
      </c>
      <c r="S31" s="189" t="s">
        <v>2533</v>
      </c>
      <c r="T31" s="189" t="s">
        <v>2529</v>
      </c>
      <c r="U31" s="225"/>
      <c r="V31" s="242">
        <v>21.002676056338029</v>
      </c>
    </row>
    <row r="32" spans="1:22" ht="15" customHeight="1" x14ac:dyDescent="0.2">
      <c r="A32" s="249" t="s">
        <v>2534</v>
      </c>
      <c r="B32" s="249" t="s">
        <v>2535</v>
      </c>
      <c r="C32" s="249" t="s">
        <v>2536</v>
      </c>
      <c r="D32" s="249" t="s">
        <v>2537</v>
      </c>
      <c r="E32" s="225"/>
      <c r="F32" s="249">
        <v>89</v>
      </c>
      <c r="G32" s="225" t="s">
        <v>2538</v>
      </c>
      <c r="H32" s="189" t="s">
        <v>391</v>
      </c>
      <c r="I32" s="190">
        <v>207</v>
      </c>
      <c r="J32" s="190" t="str">
        <f t="shared" si="0"/>
        <v>sb40-207</v>
      </c>
      <c r="K32" s="206" t="s">
        <v>7</v>
      </c>
      <c r="L32" s="206" t="s">
        <v>183</v>
      </c>
      <c r="M32" s="189" t="s">
        <v>182</v>
      </c>
      <c r="N32" s="189" t="s">
        <v>2539</v>
      </c>
      <c r="O32" s="191">
        <v>1144.68</v>
      </c>
      <c r="P32" s="189" t="s">
        <v>3</v>
      </c>
      <c r="Q32" s="190">
        <v>2020</v>
      </c>
      <c r="R32" s="189" t="s">
        <v>2540</v>
      </c>
      <c r="S32" s="189" t="s">
        <v>2541</v>
      </c>
      <c r="T32" s="189" t="s">
        <v>2542</v>
      </c>
      <c r="U32" s="189" t="s">
        <v>2543</v>
      </c>
      <c r="V32" s="242">
        <v>12.861573033707867</v>
      </c>
    </row>
    <row r="33" spans="1:22" ht="15" customHeight="1" x14ac:dyDescent="0.2">
      <c r="A33" s="245" t="s">
        <v>2544</v>
      </c>
      <c r="B33" s="245" t="s">
        <v>2545</v>
      </c>
      <c r="C33" s="245" t="s">
        <v>2545</v>
      </c>
      <c r="D33" s="225" t="s">
        <v>2546</v>
      </c>
      <c r="E33" s="225" t="s">
        <v>2547</v>
      </c>
      <c r="F33" s="225">
        <v>102</v>
      </c>
      <c r="G33" s="225"/>
      <c r="H33" s="189" t="s">
        <v>436</v>
      </c>
      <c r="I33" s="190">
        <v>232</v>
      </c>
      <c r="J33" s="190" t="str">
        <f t="shared" si="0"/>
        <v>91-232</v>
      </c>
      <c r="K33" s="206" t="s">
        <v>7</v>
      </c>
      <c r="L33" s="206" t="s">
        <v>435</v>
      </c>
      <c r="M33" s="189" t="s">
        <v>435</v>
      </c>
      <c r="N33" s="189" t="s">
        <v>2548</v>
      </c>
      <c r="O33" s="191">
        <v>468.83</v>
      </c>
      <c r="P33" s="189" t="s">
        <v>3</v>
      </c>
      <c r="Q33" s="190">
        <v>2020</v>
      </c>
      <c r="R33" s="189" t="s">
        <v>2549</v>
      </c>
      <c r="S33" s="189" t="s">
        <v>2550</v>
      </c>
      <c r="T33" s="189" t="s">
        <v>2551</v>
      </c>
      <c r="U33" s="189" t="s">
        <v>2546</v>
      </c>
      <c r="V33" s="242">
        <v>4.5963725490196081</v>
      </c>
    </row>
    <row r="34" spans="1:22" ht="15" customHeight="1" x14ac:dyDescent="0.2">
      <c r="A34" s="243" t="s">
        <v>2552</v>
      </c>
      <c r="B34" s="243" t="s">
        <v>2553</v>
      </c>
      <c r="C34" s="243" t="s">
        <v>2553</v>
      </c>
      <c r="D34" s="243" t="s">
        <v>2554</v>
      </c>
      <c r="E34" s="243" t="s">
        <v>2555</v>
      </c>
      <c r="F34" s="243" t="s">
        <v>2556</v>
      </c>
      <c r="G34" s="225"/>
      <c r="H34" s="189" t="s">
        <v>436</v>
      </c>
      <c r="I34" s="190">
        <v>425</v>
      </c>
      <c r="J34" s="190" t="str">
        <f t="shared" ref="J34:J65" si="1">H34&amp;"-"&amp;I34</f>
        <v>91-425</v>
      </c>
      <c r="K34" s="206" t="s">
        <v>108</v>
      </c>
      <c r="L34" s="206" t="s">
        <v>435</v>
      </c>
      <c r="M34" s="189" t="s">
        <v>435</v>
      </c>
      <c r="N34" s="189" t="s">
        <v>2557</v>
      </c>
      <c r="O34" s="191">
        <v>2252.75</v>
      </c>
      <c r="P34" s="189" t="s">
        <v>42</v>
      </c>
      <c r="Q34" s="190">
        <v>2020</v>
      </c>
      <c r="R34" s="189" t="s">
        <v>2558</v>
      </c>
      <c r="S34" s="189" t="s">
        <v>2559</v>
      </c>
      <c r="T34" s="189" t="s">
        <v>2560</v>
      </c>
      <c r="U34" s="189" t="s">
        <v>2554</v>
      </c>
      <c r="V34" s="242">
        <v>19.254273504273506</v>
      </c>
    </row>
    <row r="35" spans="1:22" ht="15" customHeight="1" x14ac:dyDescent="0.2">
      <c r="A35" s="243" t="s">
        <v>2561</v>
      </c>
      <c r="B35" s="243" t="s">
        <v>2562</v>
      </c>
      <c r="C35" s="243" t="s">
        <v>2563</v>
      </c>
      <c r="D35" s="243" t="s">
        <v>2564</v>
      </c>
      <c r="E35" s="243" t="s">
        <v>116</v>
      </c>
      <c r="F35" s="243">
        <v>127</v>
      </c>
      <c r="G35" s="225"/>
      <c r="H35" s="189" t="s">
        <v>436</v>
      </c>
      <c r="I35" s="190">
        <v>50</v>
      </c>
      <c r="J35" s="190" t="str">
        <f t="shared" si="1"/>
        <v>91-50</v>
      </c>
      <c r="K35" s="206" t="s">
        <v>108</v>
      </c>
      <c r="L35" s="206" t="s">
        <v>435</v>
      </c>
      <c r="M35" s="189" t="s">
        <v>435</v>
      </c>
      <c r="N35" s="189" t="s">
        <v>2565</v>
      </c>
      <c r="O35" s="191">
        <v>2878.69</v>
      </c>
      <c r="P35" s="189" t="s">
        <v>42</v>
      </c>
      <c r="Q35" s="190">
        <v>2020</v>
      </c>
      <c r="R35" s="189" t="s">
        <v>2562</v>
      </c>
      <c r="S35" s="189" t="s">
        <v>2566</v>
      </c>
      <c r="T35" s="189" t="s">
        <v>2567</v>
      </c>
      <c r="U35" s="189" t="s">
        <v>2568</v>
      </c>
      <c r="V35" s="242">
        <v>22.666850393700788</v>
      </c>
    </row>
    <row r="36" spans="1:22" ht="15" customHeight="1" x14ac:dyDescent="0.2">
      <c r="A36" s="243" t="s">
        <v>2569</v>
      </c>
      <c r="B36" s="243" t="s">
        <v>2570</v>
      </c>
      <c r="C36" s="243" t="s">
        <v>2571</v>
      </c>
      <c r="D36" s="243" t="s">
        <v>2572</v>
      </c>
      <c r="E36" s="243" t="s">
        <v>116</v>
      </c>
      <c r="F36" s="243" t="s">
        <v>2573</v>
      </c>
      <c r="G36" s="225"/>
      <c r="H36" s="189" t="s">
        <v>425</v>
      </c>
      <c r="I36" s="190">
        <v>510</v>
      </c>
      <c r="J36" s="190" t="str">
        <f t="shared" si="1"/>
        <v>72-510</v>
      </c>
      <c r="K36" s="206" t="s">
        <v>7</v>
      </c>
      <c r="L36" s="206" t="s">
        <v>6</v>
      </c>
      <c r="M36" s="189" t="s">
        <v>425</v>
      </c>
      <c r="N36" s="189" t="s">
        <v>2574</v>
      </c>
      <c r="O36" s="191">
        <v>340</v>
      </c>
      <c r="P36" s="189" t="s">
        <v>42</v>
      </c>
      <c r="Q36" s="190">
        <v>2019</v>
      </c>
      <c r="R36" s="225"/>
      <c r="S36" s="189" t="s">
        <v>2575</v>
      </c>
      <c r="T36" s="189" t="s">
        <v>2576</v>
      </c>
      <c r="U36" s="189" t="s">
        <v>2572</v>
      </c>
      <c r="V36" s="242">
        <v>2.0731707317073171</v>
      </c>
    </row>
    <row r="37" spans="1:22" ht="15" customHeight="1" x14ac:dyDescent="0.2">
      <c r="A37" s="243" t="s">
        <v>2577</v>
      </c>
      <c r="B37" s="243" t="s">
        <v>2578</v>
      </c>
      <c r="C37" s="243" t="s">
        <v>2563</v>
      </c>
      <c r="D37" s="243" t="s">
        <v>2579</v>
      </c>
      <c r="E37" s="243" t="s">
        <v>2580</v>
      </c>
      <c r="F37" s="243">
        <v>174</v>
      </c>
      <c r="G37" s="225"/>
      <c r="H37" s="189" t="s">
        <v>2002</v>
      </c>
      <c r="I37" s="190">
        <v>57</v>
      </c>
      <c r="J37" s="190" t="str">
        <f t="shared" si="1"/>
        <v>84-57</v>
      </c>
      <c r="K37" s="206" t="s">
        <v>108</v>
      </c>
      <c r="L37" s="206" t="s">
        <v>6</v>
      </c>
      <c r="M37" s="189" t="s">
        <v>2002</v>
      </c>
      <c r="N37" s="189" t="s">
        <v>2581</v>
      </c>
      <c r="O37" s="191">
        <v>1148.1099999999999</v>
      </c>
      <c r="P37" s="189" t="s">
        <v>42</v>
      </c>
      <c r="Q37" s="190">
        <v>2020</v>
      </c>
      <c r="R37" s="189" t="s">
        <v>2582</v>
      </c>
      <c r="S37" s="189" t="s">
        <v>2583</v>
      </c>
      <c r="T37" s="189" t="s">
        <v>346</v>
      </c>
      <c r="U37" s="189" t="s">
        <v>2580</v>
      </c>
      <c r="V37" s="242">
        <v>6.5983333333333327</v>
      </c>
    </row>
    <row r="38" spans="1:22" ht="15" customHeight="1" x14ac:dyDescent="0.2">
      <c r="A38" s="225" t="s">
        <v>2584</v>
      </c>
      <c r="B38" s="243" t="s">
        <v>2585</v>
      </c>
      <c r="C38" s="243" t="s">
        <v>2563</v>
      </c>
      <c r="D38" s="225"/>
      <c r="E38" s="225"/>
      <c r="F38" s="250">
        <v>174</v>
      </c>
      <c r="G38" s="225" t="s">
        <v>2586</v>
      </c>
      <c r="H38" s="189" t="s">
        <v>2002</v>
      </c>
      <c r="I38" s="190">
        <v>58</v>
      </c>
      <c r="J38" s="190" t="str">
        <f t="shared" si="1"/>
        <v>84-58</v>
      </c>
      <c r="K38" s="206" t="s">
        <v>108</v>
      </c>
      <c r="L38" s="206" t="s">
        <v>6</v>
      </c>
      <c r="M38" s="189" t="s">
        <v>2002</v>
      </c>
      <c r="N38" s="189" t="s">
        <v>2587</v>
      </c>
      <c r="O38" s="191">
        <v>2804.14</v>
      </c>
      <c r="P38" s="189" t="s">
        <v>42</v>
      </c>
      <c r="Q38" s="190">
        <v>2020</v>
      </c>
      <c r="R38" s="189" t="s">
        <v>2588</v>
      </c>
      <c r="S38" s="189" t="s">
        <v>2589</v>
      </c>
      <c r="T38" s="189" t="s">
        <v>346</v>
      </c>
      <c r="U38" s="189" t="s">
        <v>2590</v>
      </c>
      <c r="V38" s="242">
        <v>16.11574712643678</v>
      </c>
    </row>
    <row r="39" spans="1:22" ht="15" customHeight="1" x14ac:dyDescent="0.2">
      <c r="A39" s="251" t="s">
        <v>2591</v>
      </c>
      <c r="B39" s="251" t="s">
        <v>2592</v>
      </c>
      <c r="C39" s="251" t="s">
        <v>2593</v>
      </c>
      <c r="D39" s="251" t="s">
        <v>2594</v>
      </c>
      <c r="E39" s="251" t="s">
        <v>2595</v>
      </c>
      <c r="F39" s="251" t="s">
        <v>2596</v>
      </c>
      <c r="G39" s="225" t="s">
        <v>2597</v>
      </c>
      <c r="H39" s="189" t="s">
        <v>436</v>
      </c>
      <c r="I39" s="190">
        <v>179</v>
      </c>
      <c r="J39" s="190" t="str">
        <f t="shared" si="1"/>
        <v>91-179</v>
      </c>
      <c r="K39" s="206" t="s">
        <v>108</v>
      </c>
      <c r="L39" s="206" t="s">
        <v>435</v>
      </c>
      <c r="M39" s="189" t="s">
        <v>435</v>
      </c>
      <c r="N39" s="189" t="s">
        <v>447</v>
      </c>
      <c r="O39" s="191">
        <v>2967.86</v>
      </c>
      <c r="P39" s="189" t="s">
        <v>42</v>
      </c>
      <c r="Q39" s="190">
        <v>2020</v>
      </c>
      <c r="R39" s="189" t="s">
        <v>2598</v>
      </c>
      <c r="S39" s="189" t="s">
        <v>2591</v>
      </c>
      <c r="T39" s="189" t="s">
        <v>2599</v>
      </c>
      <c r="U39" s="189" t="s">
        <v>2595</v>
      </c>
      <c r="V39" s="242">
        <v>16.959199999999999</v>
      </c>
    </row>
    <row r="40" spans="1:22" ht="15" customHeight="1" x14ac:dyDescent="0.2">
      <c r="A40" s="245" t="s">
        <v>2600</v>
      </c>
      <c r="B40" s="245" t="s">
        <v>2601</v>
      </c>
      <c r="C40" s="245" t="s">
        <v>2602</v>
      </c>
      <c r="D40" s="245" t="s">
        <v>2603</v>
      </c>
      <c r="E40" s="245" t="s">
        <v>2604</v>
      </c>
      <c r="F40" s="245">
        <v>192</v>
      </c>
      <c r="G40" s="225"/>
      <c r="H40" s="189" t="s">
        <v>2002</v>
      </c>
      <c r="I40" s="190">
        <v>67</v>
      </c>
      <c r="J40" s="190" t="str">
        <f t="shared" si="1"/>
        <v>84-67</v>
      </c>
      <c r="K40" s="206" t="s">
        <v>7</v>
      </c>
      <c r="L40" s="206" t="s">
        <v>6</v>
      </c>
      <c r="M40" s="189" t="s">
        <v>2002</v>
      </c>
      <c r="N40" s="189" t="s">
        <v>2605</v>
      </c>
      <c r="O40" s="191">
        <v>6980.71</v>
      </c>
      <c r="P40" s="189" t="s">
        <v>3</v>
      </c>
      <c r="Q40" s="190">
        <v>2020</v>
      </c>
      <c r="R40" s="189" t="s">
        <v>2606</v>
      </c>
      <c r="S40" s="189" t="s">
        <v>2607</v>
      </c>
      <c r="T40" s="189" t="s">
        <v>772</v>
      </c>
      <c r="U40" s="189" t="s">
        <v>2603</v>
      </c>
      <c r="V40" s="242">
        <v>36.357864583333331</v>
      </c>
    </row>
    <row r="41" spans="1:22" ht="15" customHeight="1" x14ac:dyDescent="0.2">
      <c r="A41" s="248" t="s">
        <v>2608</v>
      </c>
      <c r="B41" s="248" t="s">
        <v>629</v>
      </c>
      <c r="C41" s="248" t="s">
        <v>622</v>
      </c>
      <c r="D41" s="248" t="s">
        <v>2609</v>
      </c>
      <c r="E41" s="248" t="s">
        <v>2610</v>
      </c>
      <c r="F41" s="248">
        <v>197</v>
      </c>
      <c r="G41" s="248" t="s">
        <v>2611</v>
      </c>
      <c r="H41" s="189" t="s">
        <v>391</v>
      </c>
      <c r="I41" s="190">
        <v>189</v>
      </c>
      <c r="J41" s="190" t="str">
        <f t="shared" si="1"/>
        <v>sb40-189</v>
      </c>
      <c r="K41" s="206" t="s">
        <v>7</v>
      </c>
      <c r="L41" s="206" t="s">
        <v>183</v>
      </c>
      <c r="M41" s="189" t="s">
        <v>182</v>
      </c>
      <c r="N41" s="189" t="s">
        <v>2612</v>
      </c>
      <c r="O41" s="191">
        <v>440.19</v>
      </c>
      <c r="P41" s="189" t="s">
        <v>3</v>
      </c>
      <c r="Q41" s="190">
        <v>2020</v>
      </c>
      <c r="R41" s="189" t="s">
        <v>2613</v>
      </c>
      <c r="S41" s="189" t="s">
        <v>2614</v>
      </c>
      <c r="T41" s="189" t="s">
        <v>2615</v>
      </c>
      <c r="U41" s="189" t="s">
        <v>2609</v>
      </c>
      <c r="V41" s="242">
        <v>2.2344670050761422</v>
      </c>
    </row>
    <row r="42" spans="1:22" ht="15" customHeight="1" x14ac:dyDescent="0.2">
      <c r="A42" s="243" t="s">
        <v>1963</v>
      </c>
      <c r="B42" s="243" t="s">
        <v>2553</v>
      </c>
      <c r="C42" s="243" t="s">
        <v>2553</v>
      </c>
      <c r="D42" s="243" t="s">
        <v>2616</v>
      </c>
      <c r="E42" s="243" t="s">
        <v>2617</v>
      </c>
      <c r="F42" s="243" t="s">
        <v>2618</v>
      </c>
      <c r="G42" s="225"/>
      <c r="H42" s="189" t="s">
        <v>1081</v>
      </c>
      <c r="I42" s="190">
        <v>105</v>
      </c>
      <c r="J42" s="190" t="str">
        <f t="shared" si="1"/>
        <v>88-105</v>
      </c>
      <c r="K42" s="206" t="s">
        <v>108</v>
      </c>
      <c r="L42" s="206" t="s">
        <v>6</v>
      </c>
      <c r="M42" s="189" t="s">
        <v>1081</v>
      </c>
      <c r="N42" s="189" t="s">
        <v>1326</v>
      </c>
      <c r="O42" s="191">
        <v>2647.61</v>
      </c>
      <c r="P42" s="189" t="s">
        <v>42</v>
      </c>
      <c r="Q42" s="190">
        <v>2019</v>
      </c>
      <c r="R42" s="189" t="s">
        <v>2558</v>
      </c>
      <c r="S42" s="189" t="s">
        <v>1963</v>
      </c>
      <c r="T42" s="189" t="s">
        <v>772</v>
      </c>
      <c r="U42" s="189" t="s">
        <v>2616</v>
      </c>
      <c r="V42" s="242">
        <v>11.980135746606335</v>
      </c>
    </row>
    <row r="43" spans="1:22" ht="15" customHeight="1" x14ac:dyDescent="0.2">
      <c r="A43" s="246" t="s">
        <v>2619</v>
      </c>
      <c r="B43" s="225" t="s">
        <v>2620</v>
      </c>
      <c r="C43" s="246" t="s">
        <v>2621</v>
      </c>
      <c r="D43" s="225"/>
      <c r="E43" s="225"/>
      <c r="F43" s="246">
        <v>222</v>
      </c>
      <c r="G43" s="225" t="s">
        <v>2622</v>
      </c>
      <c r="H43" s="189" t="s">
        <v>198</v>
      </c>
      <c r="I43" s="190">
        <v>3698</v>
      </c>
      <c r="J43" s="190" t="str">
        <f t="shared" si="1"/>
        <v>80-3698</v>
      </c>
      <c r="K43" s="206" t="s">
        <v>108</v>
      </c>
      <c r="L43" s="206" t="s">
        <v>6</v>
      </c>
      <c r="M43" s="189" t="s">
        <v>198</v>
      </c>
      <c r="N43" s="189" t="s">
        <v>1894</v>
      </c>
      <c r="O43" s="191">
        <v>3517.64</v>
      </c>
      <c r="P43" s="189" t="s">
        <v>42</v>
      </c>
      <c r="Q43" s="190">
        <v>2019</v>
      </c>
      <c r="R43" s="189" t="s">
        <v>2623</v>
      </c>
      <c r="S43" s="189" t="s">
        <v>2624</v>
      </c>
      <c r="T43" s="189" t="s">
        <v>2625</v>
      </c>
      <c r="U43" s="225"/>
      <c r="V43" s="242">
        <v>15.845225225225224</v>
      </c>
    </row>
    <row r="44" spans="1:22" ht="15" customHeight="1" x14ac:dyDescent="0.2">
      <c r="A44" s="243" t="s">
        <v>2626</v>
      </c>
      <c r="B44" s="243" t="s">
        <v>2553</v>
      </c>
      <c r="C44" s="243" t="s">
        <v>2553</v>
      </c>
      <c r="D44" s="243" t="s">
        <v>2627</v>
      </c>
      <c r="E44" s="243" t="s">
        <v>2628</v>
      </c>
      <c r="F44" s="243" t="s">
        <v>2629</v>
      </c>
      <c r="G44" s="225"/>
      <c r="H44" s="189" t="s">
        <v>1081</v>
      </c>
      <c r="I44" s="190">
        <v>1926</v>
      </c>
      <c r="J44" s="190" t="str">
        <f t="shared" si="1"/>
        <v>88-1926</v>
      </c>
      <c r="K44" s="206" t="s">
        <v>108</v>
      </c>
      <c r="L44" s="206" t="s">
        <v>6</v>
      </c>
      <c r="M44" s="189" t="s">
        <v>1081</v>
      </c>
      <c r="N44" s="189" t="s">
        <v>1326</v>
      </c>
      <c r="O44" s="191">
        <v>2051.37</v>
      </c>
      <c r="P44" s="189" t="s">
        <v>42</v>
      </c>
      <c r="Q44" s="190">
        <v>2019</v>
      </c>
      <c r="R44" s="225"/>
      <c r="S44" s="189" t="s">
        <v>2630</v>
      </c>
      <c r="T44" s="189" t="s">
        <v>2631</v>
      </c>
      <c r="U44" s="189" t="s">
        <v>2627</v>
      </c>
      <c r="V44" s="242">
        <v>8.9972368421052629</v>
      </c>
    </row>
    <row r="45" spans="1:22" ht="15" customHeight="1" x14ac:dyDescent="0.2">
      <c r="A45" s="244" t="s">
        <v>2632</v>
      </c>
      <c r="B45" s="248" t="s">
        <v>2633</v>
      </c>
      <c r="C45" s="248" t="s">
        <v>2633</v>
      </c>
      <c r="D45" s="225"/>
      <c r="E45" s="225"/>
      <c r="F45" s="225">
        <v>267</v>
      </c>
      <c r="G45" s="225" t="s">
        <v>2634</v>
      </c>
      <c r="H45" s="189" t="s">
        <v>198</v>
      </c>
      <c r="I45" s="190">
        <v>119</v>
      </c>
      <c r="J45" s="190" t="str">
        <f t="shared" si="1"/>
        <v>80-119</v>
      </c>
      <c r="K45" s="206" t="s">
        <v>108</v>
      </c>
      <c r="L45" s="206" t="s">
        <v>6</v>
      </c>
      <c r="M45" s="189" t="s">
        <v>198</v>
      </c>
      <c r="N45" s="189" t="s">
        <v>1894</v>
      </c>
      <c r="O45" s="191">
        <v>8490.09</v>
      </c>
      <c r="P45" s="189" t="s">
        <v>42</v>
      </c>
      <c r="Q45" s="190">
        <v>2019</v>
      </c>
      <c r="R45" s="189" t="s">
        <v>2633</v>
      </c>
      <c r="S45" s="189" t="s">
        <v>2635</v>
      </c>
      <c r="T45" s="189" t="s">
        <v>772</v>
      </c>
      <c r="U45" s="189" t="s">
        <v>2636</v>
      </c>
      <c r="V45" s="242">
        <v>31.798089887640451</v>
      </c>
    </row>
    <row r="46" spans="1:22" ht="15" customHeight="1" x14ac:dyDescent="0.2">
      <c r="A46" s="243" t="s">
        <v>2637</v>
      </c>
      <c r="B46" s="243" t="s">
        <v>2638</v>
      </c>
      <c r="C46" s="243" t="s">
        <v>2563</v>
      </c>
      <c r="D46" s="243" t="s">
        <v>2639</v>
      </c>
      <c r="E46" s="243" t="s">
        <v>2640</v>
      </c>
      <c r="F46" s="243">
        <v>285</v>
      </c>
      <c r="G46" s="225"/>
      <c r="H46" s="189" t="s">
        <v>2002</v>
      </c>
      <c r="I46" s="190">
        <v>44</v>
      </c>
      <c r="J46" s="190" t="str">
        <f t="shared" si="1"/>
        <v>84-44</v>
      </c>
      <c r="K46" s="206" t="s">
        <v>108</v>
      </c>
      <c r="L46" s="206" t="s">
        <v>6</v>
      </c>
      <c r="M46" s="189" t="s">
        <v>2002</v>
      </c>
      <c r="N46" s="189" t="s">
        <v>2641</v>
      </c>
      <c r="O46" s="191">
        <v>6061.69</v>
      </c>
      <c r="P46" s="189" t="s">
        <v>42</v>
      </c>
      <c r="Q46" s="190">
        <v>2020</v>
      </c>
      <c r="R46" s="189" t="s">
        <v>2642</v>
      </c>
      <c r="S46" s="189" t="s">
        <v>2643</v>
      </c>
      <c r="T46" s="189" t="s">
        <v>2644</v>
      </c>
      <c r="U46" s="189" t="s">
        <v>2639</v>
      </c>
      <c r="V46" s="242">
        <v>21.269087719298245</v>
      </c>
    </row>
    <row r="47" spans="1:22" ht="15" customHeight="1" x14ac:dyDescent="0.2">
      <c r="A47" s="245" t="s">
        <v>2645</v>
      </c>
      <c r="B47" s="245" t="s">
        <v>2646</v>
      </c>
      <c r="C47" s="245" t="s">
        <v>2647</v>
      </c>
      <c r="D47" s="225"/>
      <c r="E47" s="225"/>
      <c r="F47" s="225">
        <v>311</v>
      </c>
      <c r="G47" s="225" t="s">
        <v>2648</v>
      </c>
      <c r="H47" s="189" t="s">
        <v>436</v>
      </c>
      <c r="I47" s="190">
        <v>365</v>
      </c>
      <c r="J47" s="190" t="str">
        <f t="shared" si="1"/>
        <v>91-365</v>
      </c>
      <c r="K47" s="206" t="s">
        <v>108</v>
      </c>
      <c r="L47" s="206" t="s">
        <v>435</v>
      </c>
      <c r="M47" s="189" t="s">
        <v>435</v>
      </c>
      <c r="N47" s="189" t="s">
        <v>2649</v>
      </c>
      <c r="O47" s="191">
        <v>1456.81</v>
      </c>
      <c r="P47" s="189" t="s">
        <v>42</v>
      </c>
      <c r="Q47" s="190">
        <v>2020</v>
      </c>
      <c r="R47" s="189" t="s">
        <v>2650</v>
      </c>
      <c r="S47" s="189" t="s">
        <v>2651</v>
      </c>
      <c r="T47" s="189" t="s">
        <v>2652</v>
      </c>
      <c r="U47" s="189" t="s">
        <v>2653</v>
      </c>
      <c r="V47" s="242">
        <v>4.6842765273311899</v>
      </c>
    </row>
    <row r="48" spans="1:22" ht="15" customHeight="1" x14ac:dyDescent="0.2">
      <c r="A48" s="245" t="s">
        <v>2654</v>
      </c>
      <c r="B48" s="245" t="s">
        <v>2601</v>
      </c>
      <c r="C48" s="245" t="s">
        <v>2602</v>
      </c>
      <c r="D48" s="245" t="s">
        <v>2655</v>
      </c>
      <c r="E48" s="245" t="s">
        <v>2656</v>
      </c>
      <c r="F48" s="245">
        <v>406</v>
      </c>
      <c r="G48" s="225"/>
      <c r="H48" s="189" t="s">
        <v>2002</v>
      </c>
      <c r="I48" s="190">
        <v>6</v>
      </c>
      <c r="J48" s="190" t="str">
        <f t="shared" si="1"/>
        <v>84-6</v>
      </c>
      <c r="K48" s="206" t="s">
        <v>7</v>
      </c>
      <c r="L48" s="206" t="s">
        <v>6</v>
      </c>
      <c r="M48" s="189" t="s">
        <v>2002</v>
      </c>
      <c r="N48" s="189" t="s">
        <v>2090</v>
      </c>
      <c r="O48" s="191">
        <v>4035.67</v>
      </c>
      <c r="P48" s="189" t="s">
        <v>3</v>
      </c>
      <c r="Q48" s="190">
        <v>2020</v>
      </c>
      <c r="R48" s="189" t="s">
        <v>2606</v>
      </c>
      <c r="S48" s="189" t="s">
        <v>2657</v>
      </c>
      <c r="T48" s="189" t="s">
        <v>2658</v>
      </c>
      <c r="U48" s="189" t="s">
        <v>2655</v>
      </c>
      <c r="V48" s="242">
        <v>9.9400738916256159</v>
      </c>
    </row>
    <row r="49" spans="1:22" ht="15" customHeight="1" x14ac:dyDescent="0.2">
      <c r="A49" s="251" t="s">
        <v>2659</v>
      </c>
      <c r="B49" s="251" t="s">
        <v>2592</v>
      </c>
      <c r="C49" s="251" t="s">
        <v>2593</v>
      </c>
      <c r="D49" s="251" t="s">
        <v>2660</v>
      </c>
      <c r="E49" s="251" t="s">
        <v>2661</v>
      </c>
      <c r="F49" s="251" t="s">
        <v>2662</v>
      </c>
      <c r="G49" s="225"/>
      <c r="H49" s="189" t="s">
        <v>436</v>
      </c>
      <c r="I49" s="190">
        <v>25750</v>
      </c>
      <c r="J49" s="190" t="str">
        <f t="shared" si="1"/>
        <v>91-25750</v>
      </c>
      <c r="K49" s="206" t="s">
        <v>108</v>
      </c>
      <c r="L49" s="206" t="s">
        <v>435</v>
      </c>
      <c r="M49" s="189" t="s">
        <v>435</v>
      </c>
      <c r="N49" s="189" t="s">
        <v>2663</v>
      </c>
      <c r="O49" s="191">
        <v>3916.29</v>
      </c>
      <c r="P49" s="189" t="s">
        <v>42</v>
      </c>
      <c r="Q49" s="190">
        <v>2020</v>
      </c>
      <c r="R49" s="225"/>
      <c r="S49" s="189" t="s">
        <v>2664</v>
      </c>
      <c r="T49" s="189" t="s">
        <v>2665</v>
      </c>
      <c r="U49" s="189" t="s">
        <v>2661</v>
      </c>
      <c r="V49" s="242">
        <v>9.4825423728813565</v>
      </c>
    </row>
    <row r="50" spans="1:22" ht="15" customHeight="1" x14ac:dyDescent="0.2">
      <c r="A50" s="251" t="s">
        <v>2666</v>
      </c>
      <c r="B50" s="251" t="s">
        <v>2592</v>
      </c>
      <c r="C50" s="251" t="s">
        <v>2593</v>
      </c>
      <c r="D50" s="251" t="s">
        <v>2667</v>
      </c>
      <c r="E50" s="251" t="s">
        <v>2668</v>
      </c>
      <c r="F50" s="251" t="s">
        <v>2669</v>
      </c>
      <c r="G50" s="225"/>
      <c r="H50" s="189" t="s">
        <v>436</v>
      </c>
      <c r="I50" s="190">
        <v>25749</v>
      </c>
      <c r="J50" s="190" t="str">
        <f t="shared" si="1"/>
        <v>91-25749</v>
      </c>
      <c r="K50" s="206" t="s">
        <v>108</v>
      </c>
      <c r="L50" s="206" t="s">
        <v>435</v>
      </c>
      <c r="M50" s="189" t="s">
        <v>435</v>
      </c>
      <c r="N50" s="189" t="s">
        <v>642</v>
      </c>
      <c r="O50" s="191">
        <v>4735.01</v>
      </c>
      <c r="P50" s="189" t="s">
        <v>42</v>
      </c>
      <c r="Q50" s="190">
        <v>2020</v>
      </c>
      <c r="R50" s="189" t="s">
        <v>2670</v>
      </c>
      <c r="S50" s="189" t="s">
        <v>2671</v>
      </c>
      <c r="T50" s="189" t="s">
        <v>2672</v>
      </c>
      <c r="U50" s="189" t="s">
        <v>2668</v>
      </c>
      <c r="V50" s="242">
        <v>11.193877068557921</v>
      </c>
    </row>
    <row r="51" spans="1:22" ht="15" customHeight="1" x14ac:dyDescent="0.2">
      <c r="A51" s="243" t="s">
        <v>2673</v>
      </c>
      <c r="B51" s="243" t="s">
        <v>2673</v>
      </c>
      <c r="C51" s="243" t="s">
        <v>2674</v>
      </c>
      <c r="D51" s="243" t="s">
        <v>2675</v>
      </c>
      <c r="E51" s="243" t="s">
        <v>2676</v>
      </c>
      <c r="F51" s="225">
        <v>448</v>
      </c>
      <c r="G51" s="225" t="s">
        <v>2677</v>
      </c>
      <c r="H51" s="189" t="s">
        <v>436</v>
      </c>
      <c r="I51" s="190">
        <v>236</v>
      </c>
      <c r="J51" s="190" t="str">
        <f t="shared" si="1"/>
        <v>91-236</v>
      </c>
      <c r="K51" s="206" t="s">
        <v>108</v>
      </c>
      <c r="L51" s="206" t="s">
        <v>435</v>
      </c>
      <c r="M51" s="189" t="s">
        <v>435</v>
      </c>
      <c r="N51" s="189" t="s">
        <v>2678</v>
      </c>
      <c r="O51" s="191">
        <v>2941.11</v>
      </c>
      <c r="P51" s="189" t="s">
        <v>42</v>
      </c>
      <c r="Q51" s="190">
        <v>2020</v>
      </c>
      <c r="R51" s="189" t="s">
        <v>2679</v>
      </c>
      <c r="S51" s="189" t="s">
        <v>2680</v>
      </c>
      <c r="T51" s="189" t="s">
        <v>2681</v>
      </c>
      <c r="U51" s="189" t="s">
        <v>2676</v>
      </c>
      <c r="V51" s="242">
        <v>6.5649776785714291</v>
      </c>
    </row>
    <row r="52" spans="1:22" ht="15" customHeight="1" x14ac:dyDescent="0.2">
      <c r="A52" s="245" t="s">
        <v>2682</v>
      </c>
      <c r="B52" s="245" t="s">
        <v>2683</v>
      </c>
      <c r="C52" s="245" t="s">
        <v>2684</v>
      </c>
      <c r="D52" s="245" t="s">
        <v>2685</v>
      </c>
      <c r="E52" s="245" t="s">
        <v>2686</v>
      </c>
      <c r="F52" s="245">
        <v>460</v>
      </c>
      <c r="G52" s="225"/>
      <c r="H52" s="189" t="s">
        <v>436</v>
      </c>
      <c r="I52" s="190">
        <v>23454</v>
      </c>
      <c r="J52" s="190" t="str">
        <f t="shared" si="1"/>
        <v>91-23454</v>
      </c>
      <c r="K52" s="206" t="s">
        <v>108</v>
      </c>
      <c r="L52" s="206" t="s">
        <v>435</v>
      </c>
      <c r="M52" s="189" t="s">
        <v>435</v>
      </c>
      <c r="N52" s="189" t="s">
        <v>2687</v>
      </c>
      <c r="O52" s="191">
        <v>831.22</v>
      </c>
      <c r="P52" s="189" t="s">
        <v>42</v>
      </c>
      <c r="Q52" s="190">
        <v>2019</v>
      </c>
      <c r="R52" s="225"/>
      <c r="S52" s="189" t="s">
        <v>2688</v>
      </c>
      <c r="T52" s="189" t="s">
        <v>2689</v>
      </c>
      <c r="U52" s="189" t="s">
        <v>2686</v>
      </c>
      <c r="V52" s="242">
        <v>1.8070000000000002</v>
      </c>
    </row>
    <row r="53" spans="1:22" ht="15" customHeight="1" x14ac:dyDescent="0.2">
      <c r="A53" s="243" t="s">
        <v>2690</v>
      </c>
      <c r="B53" s="243" t="s">
        <v>2592</v>
      </c>
      <c r="C53" s="243" t="s">
        <v>2593</v>
      </c>
      <c r="D53" s="243" t="s">
        <v>2691</v>
      </c>
      <c r="E53" s="243" t="s">
        <v>2692</v>
      </c>
      <c r="F53" s="225">
        <v>468</v>
      </c>
      <c r="G53" s="225" t="s">
        <v>2693</v>
      </c>
      <c r="H53" s="189" t="s">
        <v>436</v>
      </c>
      <c r="I53" s="190">
        <v>409</v>
      </c>
      <c r="J53" s="190" t="str">
        <f t="shared" si="1"/>
        <v>91-409</v>
      </c>
      <c r="K53" s="206" t="s">
        <v>108</v>
      </c>
      <c r="L53" s="206" t="s">
        <v>435</v>
      </c>
      <c r="M53" s="189" t="s">
        <v>435</v>
      </c>
      <c r="N53" s="189" t="s">
        <v>642</v>
      </c>
      <c r="O53" s="191">
        <v>3434.34</v>
      </c>
      <c r="P53" s="189" t="s">
        <v>42</v>
      </c>
      <c r="Q53" s="190">
        <v>2020</v>
      </c>
      <c r="R53" s="189" t="s">
        <v>2694</v>
      </c>
      <c r="S53" s="189" t="s">
        <v>2695</v>
      </c>
      <c r="T53" s="189" t="s">
        <v>151</v>
      </c>
      <c r="U53" s="189" t="s">
        <v>2692</v>
      </c>
      <c r="V53" s="242">
        <v>7.3383333333333338</v>
      </c>
    </row>
    <row r="54" spans="1:22" ht="15" customHeight="1" x14ac:dyDescent="0.2">
      <c r="A54" s="245" t="s">
        <v>2696</v>
      </c>
      <c r="B54" s="245" t="s">
        <v>2697</v>
      </c>
      <c r="C54" s="245" t="s">
        <v>2697</v>
      </c>
      <c r="D54" s="245" t="s">
        <v>2698</v>
      </c>
      <c r="E54" s="245" t="s">
        <v>2699</v>
      </c>
      <c r="F54" s="245">
        <v>519</v>
      </c>
      <c r="G54" s="225"/>
      <c r="H54" s="189" t="s">
        <v>436</v>
      </c>
      <c r="I54" s="190">
        <v>19</v>
      </c>
      <c r="J54" s="190" t="str">
        <f t="shared" si="1"/>
        <v>91-19</v>
      </c>
      <c r="K54" s="206" t="s">
        <v>108</v>
      </c>
      <c r="L54" s="206" t="s">
        <v>435</v>
      </c>
      <c r="M54" s="189" t="s">
        <v>435</v>
      </c>
      <c r="N54" s="189" t="s">
        <v>2700</v>
      </c>
      <c r="O54" s="191">
        <v>764.13</v>
      </c>
      <c r="P54" s="189" t="s">
        <v>42</v>
      </c>
      <c r="Q54" s="190">
        <v>2020</v>
      </c>
      <c r="R54" s="225"/>
      <c r="S54" s="189" t="s">
        <v>2701</v>
      </c>
      <c r="T54" s="189" t="s">
        <v>2702</v>
      </c>
      <c r="U54" s="189" t="s">
        <v>2699</v>
      </c>
      <c r="V54" s="242">
        <v>1.4723121387283238</v>
      </c>
    </row>
    <row r="55" spans="1:22" ht="15" customHeight="1" x14ac:dyDescent="0.2">
      <c r="A55" s="251" t="s">
        <v>2703</v>
      </c>
      <c r="B55" s="251" t="s">
        <v>2592</v>
      </c>
      <c r="C55" s="251" t="s">
        <v>2593</v>
      </c>
      <c r="D55" s="251" t="s">
        <v>2704</v>
      </c>
      <c r="E55" s="251" t="s">
        <v>2705</v>
      </c>
      <c r="F55" s="251" t="s">
        <v>2706</v>
      </c>
      <c r="G55" s="225"/>
      <c r="H55" s="189" t="s">
        <v>436</v>
      </c>
      <c r="I55" s="190">
        <v>25752</v>
      </c>
      <c r="J55" s="190" t="str">
        <f t="shared" si="1"/>
        <v>91-25752</v>
      </c>
      <c r="K55" s="206" t="s">
        <v>108</v>
      </c>
      <c r="L55" s="206" t="s">
        <v>435</v>
      </c>
      <c r="M55" s="189" t="s">
        <v>435</v>
      </c>
      <c r="N55" s="189" t="s">
        <v>447</v>
      </c>
      <c r="O55" s="191">
        <v>4318.51</v>
      </c>
      <c r="P55" s="189" t="s">
        <v>42</v>
      </c>
      <c r="Q55" s="190">
        <v>2020</v>
      </c>
      <c r="R55" s="189" t="s">
        <v>2707</v>
      </c>
      <c r="S55" s="189" t="s">
        <v>2708</v>
      </c>
      <c r="T55" s="189" t="s">
        <v>2665</v>
      </c>
      <c r="U55" s="189" t="s">
        <v>2705</v>
      </c>
      <c r="V55" s="242">
        <v>6.6438615384615387</v>
      </c>
    </row>
    <row r="56" spans="1:22" ht="15" customHeight="1" x14ac:dyDescent="0.2">
      <c r="A56" s="251" t="s">
        <v>2709</v>
      </c>
      <c r="B56" s="251" t="s">
        <v>2592</v>
      </c>
      <c r="C56" s="251" t="s">
        <v>2593</v>
      </c>
      <c r="D56" s="251" t="s">
        <v>2710</v>
      </c>
      <c r="E56" s="251" t="s">
        <v>2711</v>
      </c>
      <c r="F56" s="251" t="s">
        <v>2712</v>
      </c>
      <c r="G56" s="225"/>
      <c r="H56" s="189" t="s">
        <v>436</v>
      </c>
      <c r="I56" s="190">
        <v>25751</v>
      </c>
      <c r="J56" s="190" t="str">
        <f t="shared" si="1"/>
        <v>91-25751</v>
      </c>
      <c r="K56" s="206" t="s">
        <v>108</v>
      </c>
      <c r="L56" s="206" t="s">
        <v>435</v>
      </c>
      <c r="M56" s="189" t="s">
        <v>435</v>
      </c>
      <c r="N56" s="189" t="s">
        <v>2713</v>
      </c>
      <c r="O56" s="191">
        <v>3390.31</v>
      </c>
      <c r="P56" s="189" t="s">
        <v>42</v>
      </c>
      <c r="Q56" s="190">
        <v>2020</v>
      </c>
      <c r="R56" s="189" t="s">
        <v>2714</v>
      </c>
      <c r="S56" s="189" t="s">
        <v>2715</v>
      </c>
      <c r="T56" s="189" t="s">
        <v>2665</v>
      </c>
      <c r="U56" s="189" t="s">
        <v>2711</v>
      </c>
      <c r="V56" s="242">
        <v>4.4964323607427055</v>
      </c>
    </row>
    <row r="57" spans="1:22" ht="15" customHeight="1" x14ac:dyDescent="0.2">
      <c r="A57" s="251" t="s">
        <v>2716</v>
      </c>
      <c r="B57" s="251" t="s">
        <v>2592</v>
      </c>
      <c r="C57" s="251" t="s">
        <v>2593</v>
      </c>
      <c r="D57" s="251" t="s">
        <v>2717</v>
      </c>
      <c r="E57" s="251" t="s">
        <v>2718</v>
      </c>
      <c r="F57" s="251" t="s">
        <v>2719</v>
      </c>
      <c r="G57" s="225"/>
      <c r="H57" s="189" t="s">
        <v>436</v>
      </c>
      <c r="I57" s="190">
        <v>25753</v>
      </c>
      <c r="J57" s="190" t="str">
        <f t="shared" si="1"/>
        <v>91-25753</v>
      </c>
      <c r="K57" s="206" t="s">
        <v>108</v>
      </c>
      <c r="L57" s="206" t="s">
        <v>435</v>
      </c>
      <c r="M57" s="189" t="s">
        <v>435</v>
      </c>
      <c r="N57" s="189" t="s">
        <v>2720</v>
      </c>
      <c r="O57" s="191">
        <v>6527.15</v>
      </c>
      <c r="P57" s="189" t="s">
        <v>42</v>
      </c>
      <c r="Q57" s="190">
        <v>2020</v>
      </c>
      <c r="R57" s="189" t="s">
        <v>2721</v>
      </c>
      <c r="S57" s="189" t="s">
        <v>2716</v>
      </c>
      <c r="T57" s="189" t="s">
        <v>2665</v>
      </c>
      <c r="U57" s="189" t="s">
        <v>2718</v>
      </c>
      <c r="V57" s="242">
        <v>7.9989583333333325</v>
      </c>
    </row>
    <row r="58" spans="1:22" ht="15" customHeight="1" x14ac:dyDescent="0.2">
      <c r="A58" s="252" t="s">
        <v>2722</v>
      </c>
      <c r="B58" s="252" t="s">
        <v>2723</v>
      </c>
      <c r="C58" s="252" t="s">
        <v>2724</v>
      </c>
      <c r="D58" s="252" t="s">
        <v>2725</v>
      </c>
      <c r="E58" s="252" t="s">
        <v>2726</v>
      </c>
      <c r="F58" s="252">
        <v>880</v>
      </c>
      <c r="G58" s="252" t="s">
        <v>2727</v>
      </c>
      <c r="H58" s="189" t="s">
        <v>837</v>
      </c>
      <c r="I58" s="190">
        <v>1615</v>
      </c>
      <c r="J58" s="190" t="str">
        <f t="shared" si="1"/>
        <v>86-1615</v>
      </c>
      <c r="K58" s="206" t="s">
        <v>108</v>
      </c>
      <c r="L58" s="206" t="s">
        <v>6</v>
      </c>
      <c r="M58" s="189" t="s">
        <v>837</v>
      </c>
      <c r="N58" s="189" t="s">
        <v>2728</v>
      </c>
      <c r="O58" s="191">
        <v>3215.73</v>
      </c>
      <c r="P58" s="189" t="s">
        <v>42</v>
      </c>
      <c r="Q58" s="190">
        <v>2020</v>
      </c>
      <c r="R58" s="225"/>
      <c r="S58" s="189" t="s">
        <v>2729</v>
      </c>
      <c r="T58" s="189" t="s">
        <v>2730</v>
      </c>
      <c r="U58" s="189" t="s">
        <v>2726</v>
      </c>
      <c r="V58" s="242">
        <v>3.6542386363636363</v>
      </c>
    </row>
    <row r="59" spans="1:22" ht="15" customHeight="1" x14ac:dyDescent="0.2">
      <c r="A59" s="244" t="s">
        <v>2731</v>
      </c>
      <c r="B59" s="225"/>
      <c r="C59" s="225" t="s">
        <v>2732</v>
      </c>
      <c r="D59" s="225"/>
      <c r="E59" s="225"/>
      <c r="F59" s="225">
        <v>889</v>
      </c>
      <c r="G59" s="225" t="s">
        <v>2634</v>
      </c>
      <c r="H59" s="189" t="s">
        <v>2733</v>
      </c>
      <c r="I59" s="190">
        <v>5897</v>
      </c>
      <c r="J59" s="190" t="str">
        <f t="shared" si="1"/>
        <v>sb50-5897</v>
      </c>
      <c r="K59" s="206" t="s">
        <v>108</v>
      </c>
      <c r="L59" s="206" t="s">
        <v>1749</v>
      </c>
      <c r="M59" s="189" t="s">
        <v>1749</v>
      </c>
      <c r="N59" s="189" t="s">
        <v>1894</v>
      </c>
      <c r="O59" s="191">
        <v>4431.5200000000004</v>
      </c>
      <c r="P59" s="189" t="s">
        <v>42</v>
      </c>
      <c r="Q59" s="190">
        <v>2019</v>
      </c>
      <c r="R59" s="225"/>
      <c r="S59" s="189" t="s">
        <v>2734</v>
      </c>
      <c r="T59" s="189" t="s">
        <v>2735</v>
      </c>
      <c r="U59" s="225"/>
      <c r="V59" s="242">
        <v>4.9848368953880771</v>
      </c>
    </row>
    <row r="60" spans="1:22" ht="15" customHeight="1" x14ac:dyDescent="0.2">
      <c r="A60" s="245" t="s">
        <v>2736</v>
      </c>
      <c r="B60" s="245" t="s">
        <v>2737</v>
      </c>
      <c r="C60" s="245" t="s">
        <v>2738</v>
      </c>
      <c r="D60" s="245" t="s">
        <v>2739</v>
      </c>
      <c r="E60" s="245" t="s">
        <v>2740</v>
      </c>
      <c r="F60" s="225">
        <v>917</v>
      </c>
      <c r="G60" s="225" t="s">
        <v>2741</v>
      </c>
      <c r="H60" s="189" t="s">
        <v>436</v>
      </c>
      <c r="I60" s="190">
        <v>13450</v>
      </c>
      <c r="J60" s="190" t="str">
        <f t="shared" si="1"/>
        <v>91-13450</v>
      </c>
      <c r="K60" s="206" t="s">
        <v>108</v>
      </c>
      <c r="L60" s="206" t="s">
        <v>435</v>
      </c>
      <c r="M60" s="189" t="s">
        <v>435</v>
      </c>
      <c r="N60" s="189" t="s">
        <v>2742</v>
      </c>
      <c r="O60" s="191">
        <v>2740.12</v>
      </c>
      <c r="P60" s="189" t="s">
        <v>42</v>
      </c>
      <c r="Q60" s="190">
        <v>2020</v>
      </c>
      <c r="R60" s="189" t="s">
        <v>2743</v>
      </c>
      <c r="S60" s="189" t="s">
        <v>2736</v>
      </c>
      <c r="T60" s="189" t="s">
        <v>772</v>
      </c>
      <c r="U60" s="189" t="s">
        <v>2740</v>
      </c>
      <c r="V60" s="242">
        <v>2.9881352235550707</v>
      </c>
    </row>
    <row r="61" spans="1:22" ht="15" customHeight="1" x14ac:dyDescent="0.2">
      <c r="A61" s="225" t="s">
        <v>2744</v>
      </c>
      <c r="B61" s="225" t="s">
        <v>2745</v>
      </c>
      <c r="C61" s="225" t="s">
        <v>2461</v>
      </c>
      <c r="D61" s="225"/>
      <c r="E61" s="225"/>
      <c r="F61" s="225">
        <v>971</v>
      </c>
      <c r="G61" s="225" t="s">
        <v>2746</v>
      </c>
      <c r="H61" s="189" t="s">
        <v>436</v>
      </c>
      <c r="I61" s="190">
        <v>25846</v>
      </c>
      <c r="J61" s="190" t="str">
        <f t="shared" si="1"/>
        <v>91-25846</v>
      </c>
      <c r="K61" s="206" t="s">
        <v>108</v>
      </c>
      <c r="L61" s="206" t="s">
        <v>6</v>
      </c>
      <c r="M61" s="189" t="s">
        <v>1716</v>
      </c>
      <c r="N61" s="189" t="s">
        <v>2747</v>
      </c>
      <c r="O61" s="191">
        <v>6721.42</v>
      </c>
      <c r="P61" s="189" t="s">
        <v>42</v>
      </c>
      <c r="Q61" s="190">
        <v>2019</v>
      </c>
      <c r="R61" s="225"/>
      <c r="S61" s="189" t="s">
        <v>2748</v>
      </c>
      <c r="T61" s="189" t="s">
        <v>2749</v>
      </c>
      <c r="U61" s="189" t="s">
        <v>2750</v>
      </c>
      <c r="V61" s="242">
        <v>6.9221627188465504</v>
      </c>
    </row>
    <row r="62" spans="1:22" ht="15" customHeight="1" x14ac:dyDescent="0.2">
      <c r="A62" s="253" t="s">
        <v>2751</v>
      </c>
      <c r="B62" s="253" t="s">
        <v>2752</v>
      </c>
      <c r="C62" s="253" t="s">
        <v>2753</v>
      </c>
      <c r="D62" s="253"/>
      <c r="E62" s="253" t="s">
        <v>116</v>
      </c>
      <c r="F62" s="253">
        <v>1068</v>
      </c>
      <c r="G62" s="225" t="s">
        <v>2754</v>
      </c>
      <c r="H62" s="189" t="s">
        <v>182</v>
      </c>
      <c r="I62" s="190">
        <v>149</v>
      </c>
      <c r="J62" s="190" t="str">
        <f t="shared" si="1"/>
        <v>40-149</v>
      </c>
      <c r="K62" s="206" t="s">
        <v>7</v>
      </c>
      <c r="L62" s="206" t="s">
        <v>183</v>
      </c>
      <c r="M62" s="189" t="s">
        <v>182</v>
      </c>
      <c r="N62" s="189" t="s">
        <v>2755</v>
      </c>
      <c r="O62" s="191">
        <v>1374.9</v>
      </c>
      <c r="P62" s="189" t="s">
        <v>3</v>
      </c>
      <c r="Q62" s="190">
        <v>2020</v>
      </c>
      <c r="R62" s="189" t="s">
        <v>2756</v>
      </c>
      <c r="S62" s="189" t="s">
        <v>2757</v>
      </c>
      <c r="T62" s="189" t="s">
        <v>2758</v>
      </c>
      <c r="U62" s="189" t="s">
        <v>2759</v>
      </c>
      <c r="V62" s="242">
        <v>1.2873595505617978</v>
      </c>
    </row>
    <row r="63" spans="1:22" ht="15" customHeight="1" x14ac:dyDescent="0.2">
      <c r="A63" s="243" t="s">
        <v>2760</v>
      </c>
      <c r="B63" s="243" t="s">
        <v>2638</v>
      </c>
      <c r="C63" s="243" t="s">
        <v>2563</v>
      </c>
      <c r="D63" s="243" t="s">
        <v>2761</v>
      </c>
      <c r="E63" s="243" t="s">
        <v>2762</v>
      </c>
      <c r="F63" s="243">
        <v>1147</v>
      </c>
      <c r="G63" s="225"/>
      <c r="H63" s="189" t="s">
        <v>2002</v>
      </c>
      <c r="I63" s="190">
        <v>122</v>
      </c>
      <c r="J63" s="190" t="str">
        <f t="shared" si="1"/>
        <v>84-122</v>
      </c>
      <c r="K63" s="206" t="s">
        <v>108</v>
      </c>
      <c r="L63" s="206" t="s">
        <v>6</v>
      </c>
      <c r="M63" s="189" t="s">
        <v>2002</v>
      </c>
      <c r="N63" s="189" t="s">
        <v>1086</v>
      </c>
      <c r="O63" s="191">
        <v>4243.1499999999996</v>
      </c>
      <c r="P63" s="189" t="s">
        <v>42</v>
      </c>
      <c r="Q63" s="190">
        <v>2020</v>
      </c>
      <c r="R63" s="189" t="s">
        <v>2642</v>
      </c>
      <c r="S63" s="189" t="s">
        <v>2763</v>
      </c>
      <c r="T63" s="189" t="s">
        <v>2638</v>
      </c>
      <c r="U63" s="189" t="s">
        <v>2762</v>
      </c>
      <c r="V63" s="242">
        <v>3.6993461203138618</v>
      </c>
    </row>
    <row r="64" spans="1:22" ht="15" customHeight="1" x14ac:dyDescent="0.2">
      <c r="A64" s="225" t="s">
        <v>2764</v>
      </c>
      <c r="B64" s="225" t="s">
        <v>2765</v>
      </c>
      <c r="C64" s="225" t="s">
        <v>2765</v>
      </c>
      <c r="D64" s="225" t="s">
        <v>2766</v>
      </c>
      <c r="E64" s="225" t="s">
        <v>2767</v>
      </c>
      <c r="F64" s="225" t="s">
        <v>2768</v>
      </c>
      <c r="G64" s="225" t="s">
        <v>2769</v>
      </c>
      <c r="H64" s="189" t="s">
        <v>436</v>
      </c>
      <c r="I64" s="190">
        <v>342</v>
      </c>
      <c r="J64" s="190" t="str">
        <f t="shared" si="1"/>
        <v>91-342</v>
      </c>
      <c r="K64" s="206" t="s">
        <v>7</v>
      </c>
      <c r="L64" s="206" t="s">
        <v>435</v>
      </c>
      <c r="M64" s="189" t="s">
        <v>435</v>
      </c>
      <c r="N64" s="189" t="s">
        <v>642</v>
      </c>
      <c r="O64" s="191">
        <v>1936.19</v>
      </c>
      <c r="P64" s="189" t="s">
        <v>42</v>
      </c>
      <c r="Q64" s="190">
        <v>2020</v>
      </c>
      <c r="R64" s="225"/>
      <c r="S64" s="189" t="s">
        <v>2770</v>
      </c>
      <c r="T64" s="189" t="s">
        <v>2771</v>
      </c>
      <c r="U64" s="189" t="s">
        <v>2767</v>
      </c>
      <c r="V64" s="242">
        <v>1.3859627773801002</v>
      </c>
    </row>
    <row r="65" spans="1:22" ht="15" customHeight="1" x14ac:dyDescent="0.2">
      <c r="A65" s="243" t="s">
        <v>2772</v>
      </c>
      <c r="B65" s="243" t="s">
        <v>2638</v>
      </c>
      <c r="C65" s="243" t="s">
        <v>2563</v>
      </c>
      <c r="D65" s="243" t="s">
        <v>2773</v>
      </c>
      <c r="E65" s="243" t="s">
        <v>2774</v>
      </c>
      <c r="F65" s="243">
        <v>1402</v>
      </c>
      <c r="G65" s="225"/>
      <c r="H65" s="189" t="s">
        <v>2002</v>
      </c>
      <c r="I65" s="190">
        <v>36</v>
      </c>
      <c r="J65" s="190" t="str">
        <f t="shared" si="1"/>
        <v>84-36</v>
      </c>
      <c r="K65" s="206" t="s">
        <v>108</v>
      </c>
      <c r="L65" s="206" t="s">
        <v>6</v>
      </c>
      <c r="M65" s="189" t="s">
        <v>2002</v>
      </c>
      <c r="N65" s="189" t="s">
        <v>2775</v>
      </c>
      <c r="O65" s="191">
        <v>9514.06</v>
      </c>
      <c r="P65" s="189" t="s">
        <v>42</v>
      </c>
      <c r="Q65" s="190">
        <v>2020</v>
      </c>
      <c r="R65" s="189" t="s">
        <v>2642</v>
      </c>
      <c r="S65" s="189" t="s">
        <v>2776</v>
      </c>
      <c r="T65" s="189" t="s">
        <v>2777</v>
      </c>
      <c r="U65" s="189" t="s">
        <v>2774</v>
      </c>
      <c r="V65" s="242">
        <v>6.7860627674750349</v>
      </c>
    </row>
    <row r="66" spans="1:22" ht="15" customHeight="1" x14ac:dyDescent="0.2">
      <c r="A66" s="254" t="s">
        <v>2778</v>
      </c>
      <c r="B66" s="254" t="s">
        <v>2779</v>
      </c>
      <c r="C66" s="254" t="s">
        <v>1623</v>
      </c>
      <c r="D66" s="254" t="s">
        <v>2780</v>
      </c>
      <c r="E66" s="254" t="s">
        <v>2781</v>
      </c>
      <c r="F66" s="254">
        <v>1469</v>
      </c>
      <c r="G66" s="225"/>
      <c r="H66" s="189" t="s">
        <v>1081</v>
      </c>
      <c r="I66" s="190">
        <v>2878</v>
      </c>
      <c r="J66" s="190" t="str">
        <f t="shared" ref="J66:J67" si="2">H66&amp;"-"&amp;I66</f>
        <v>88-2878</v>
      </c>
      <c r="K66" s="206" t="s">
        <v>108</v>
      </c>
      <c r="L66" s="206" t="s">
        <v>6</v>
      </c>
      <c r="M66" s="189" t="s">
        <v>1081</v>
      </c>
      <c r="N66" s="189" t="s">
        <v>2782</v>
      </c>
      <c r="O66" s="191">
        <v>5092.01</v>
      </c>
      <c r="P66" s="189" t="s">
        <v>42</v>
      </c>
      <c r="Q66" s="190">
        <v>2020</v>
      </c>
      <c r="R66" s="189" t="s">
        <v>2783</v>
      </c>
      <c r="S66" s="189" t="s">
        <v>2778</v>
      </c>
      <c r="T66" s="189" t="s">
        <v>2784</v>
      </c>
      <c r="U66" s="189" t="s">
        <v>2781</v>
      </c>
      <c r="V66" s="242">
        <v>3.4663104152484685</v>
      </c>
    </row>
    <row r="67" spans="1:22" ht="15" customHeight="1" x14ac:dyDescent="0.2">
      <c r="A67" s="255" t="s">
        <v>2785</v>
      </c>
      <c r="B67" s="255" t="s">
        <v>2723</v>
      </c>
      <c r="C67" s="255" t="s">
        <v>2724</v>
      </c>
      <c r="D67" s="255" t="s">
        <v>2786</v>
      </c>
      <c r="E67" s="255" t="s">
        <v>2787</v>
      </c>
      <c r="F67" s="255">
        <v>1819</v>
      </c>
      <c r="G67" s="255" t="s">
        <v>2788</v>
      </c>
      <c r="H67" s="189" t="s">
        <v>837</v>
      </c>
      <c r="I67" s="190">
        <v>1607</v>
      </c>
      <c r="J67" s="190" t="str">
        <f t="shared" si="2"/>
        <v>86-1607</v>
      </c>
      <c r="K67" s="206" t="s">
        <v>108</v>
      </c>
      <c r="L67" s="206" t="s">
        <v>6</v>
      </c>
      <c r="M67" s="189" t="s">
        <v>837</v>
      </c>
      <c r="N67" s="189" t="s">
        <v>2789</v>
      </c>
      <c r="O67" s="191">
        <v>1674.83</v>
      </c>
      <c r="P67" s="189" t="s">
        <v>42</v>
      </c>
      <c r="Q67" s="190">
        <v>2020</v>
      </c>
      <c r="R67" s="189" t="s">
        <v>2723</v>
      </c>
      <c r="S67" s="189" t="s">
        <v>2790</v>
      </c>
      <c r="T67" s="189" t="s">
        <v>772</v>
      </c>
      <c r="U67" s="189" t="s">
        <v>2787</v>
      </c>
      <c r="V67" s="242">
        <v>0.92074216602528858</v>
      </c>
    </row>
    <row r="68" spans="1:22" ht="15" customHeight="1" x14ac:dyDescent="0.2">
      <c r="A68" s="254" t="s">
        <v>2791</v>
      </c>
      <c r="B68" s="254" t="s">
        <v>2779</v>
      </c>
      <c r="C68" s="254" t="s">
        <v>1623</v>
      </c>
      <c r="D68" s="254" t="s">
        <v>2792</v>
      </c>
      <c r="E68" s="254" t="s">
        <v>2793</v>
      </c>
      <c r="F68" s="254">
        <v>1835</v>
      </c>
      <c r="G68" s="225"/>
      <c r="H68" s="225">
        <v>88</v>
      </c>
      <c r="I68" s="190">
        <v>2879</v>
      </c>
      <c r="J68" s="225" t="s">
        <v>2794</v>
      </c>
      <c r="K68" s="206" t="s">
        <v>1425</v>
      </c>
      <c r="L68" s="206" t="s">
        <v>6</v>
      </c>
      <c r="M68" s="189" t="s">
        <v>1081</v>
      </c>
      <c r="N68" s="189" t="s">
        <v>2795</v>
      </c>
      <c r="O68" s="191">
        <v>4257.82</v>
      </c>
      <c r="P68" s="189" t="s">
        <v>42</v>
      </c>
      <c r="Q68" s="190">
        <v>2020</v>
      </c>
      <c r="R68" s="189" t="s">
        <v>2783</v>
      </c>
      <c r="S68" s="189" t="s">
        <v>2796</v>
      </c>
      <c r="T68" s="189" t="s">
        <v>2797</v>
      </c>
      <c r="U68" s="189" t="s">
        <v>2793</v>
      </c>
      <c r="V68" s="242">
        <v>2.3203378746594003</v>
      </c>
    </row>
    <row r="69" spans="1:22" ht="15" customHeight="1" x14ac:dyDescent="0.2">
      <c r="A69" s="243" t="s">
        <v>2798</v>
      </c>
      <c r="B69" s="243" t="s">
        <v>2638</v>
      </c>
      <c r="C69" s="243" t="s">
        <v>2563</v>
      </c>
      <c r="D69" s="243" t="s">
        <v>2799</v>
      </c>
      <c r="E69" s="243" t="s">
        <v>2800</v>
      </c>
      <c r="F69" s="243">
        <v>3220</v>
      </c>
      <c r="G69" s="225"/>
      <c r="H69" s="189" t="s">
        <v>2002</v>
      </c>
      <c r="I69" s="190">
        <v>35</v>
      </c>
      <c r="J69" s="190" t="str">
        <f t="shared" ref="J69:J76" si="3">H69&amp;"-"&amp;I69</f>
        <v>84-35</v>
      </c>
      <c r="K69" s="206" t="s">
        <v>108</v>
      </c>
      <c r="L69" s="206" t="s">
        <v>6</v>
      </c>
      <c r="M69" s="189" t="s">
        <v>2002</v>
      </c>
      <c r="N69" s="189" t="s">
        <v>2801</v>
      </c>
      <c r="O69" s="191">
        <v>13111.55</v>
      </c>
      <c r="P69" s="189" t="s">
        <v>42</v>
      </c>
      <c r="Q69" s="190">
        <v>2020</v>
      </c>
      <c r="R69" s="225"/>
      <c r="S69" s="189" t="s">
        <v>2802</v>
      </c>
      <c r="T69" s="189" t="s">
        <v>2638</v>
      </c>
      <c r="U69" s="189" t="s">
        <v>2800</v>
      </c>
      <c r="V69" s="242">
        <v>4.0719099378881989</v>
      </c>
    </row>
    <row r="70" spans="1:22" ht="15" customHeight="1" x14ac:dyDescent="0.2">
      <c r="A70" s="243" t="s">
        <v>2803</v>
      </c>
      <c r="B70" s="243" t="s">
        <v>2638</v>
      </c>
      <c r="C70" s="243" t="s">
        <v>2563</v>
      </c>
      <c r="D70" s="243" t="s">
        <v>2804</v>
      </c>
      <c r="E70" s="243" t="s">
        <v>2805</v>
      </c>
      <c r="F70" s="243">
        <v>3731</v>
      </c>
      <c r="G70" s="225"/>
      <c r="H70" s="189" t="s">
        <v>2002</v>
      </c>
      <c r="I70" s="190">
        <v>49</v>
      </c>
      <c r="J70" s="190" t="str">
        <f t="shared" si="3"/>
        <v>84-49</v>
      </c>
      <c r="K70" s="206" t="s">
        <v>108</v>
      </c>
      <c r="L70" s="206" t="s">
        <v>6</v>
      </c>
      <c r="M70" s="189" t="s">
        <v>2002</v>
      </c>
      <c r="N70" s="189" t="s">
        <v>2806</v>
      </c>
      <c r="O70" s="191">
        <v>6900.6</v>
      </c>
      <c r="P70" s="189" t="s">
        <v>42</v>
      </c>
      <c r="Q70" s="190">
        <v>2020</v>
      </c>
      <c r="R70" s="189" t="s">
        <v>2642</v>
      </c>
      <c r="S70" s="189" t="s">
        <v>2807</v>
      </c>
      <c r="T70" s="189" t="s">
        <v>2777</v>
      </c>
      <c r="U70" s="189" t="s">
        <v>2805</v>
      </c>
      <c r="V70" s="242">
        <v>1.84953095684803</v>
      </c>
    </row>
    <row r="71" spans="1:22" ht="15" customHeight="1" x14ac:dyDescent="0.2">
      <c r="A71" s="225" t="s">
        <v>2808</v>
      </c>
      <c r="B71" s="225" t="s">
        <v>2809</v>
      </c>
      <c r="C71" s="225" t="s">
        <v>2810</v>
      </c>
      <c r="D71" s="225"/>
      <c r="E71" s="225"/>
      <c r="F71" s="225">
        <v>4677</v>
      </c>
      <c r="G71" s="225" t="s">
        <v>2622</v>
      </c>
      <c r="H71" s="189" t="s">
        <v>436</v>
      </c>
      <c r="I71" s="190">
        <v>20234</v>
      </c>
      <c r="J71" s="190" t="str">
        <f t="shared" si="3"/>
        <v>91-20234</v>
      </c>
      <c r="K71" s="206" t="s">
        <v>108</v>
      </c>
      <c r="L71" s="206" t="s">
        <v>435</v>
      </c>
      <c r="M71" s="189" t="s">
        <v>435</v>
      </c>
      <c r="N71" s="189" t="s">
        <v>1894</v>
      </c>
      <c r="O71" s="191">
        <v>25370.799999999999</v>
      </c>
      <c r="P71" s="189" t="s">
        <v>42</v>
      </c>
      <c r="Q71" s="190">
        <v>2019</v>
      </c>
      <c r="R71" s="189" t="s">
        <v>2809</v>
      </c>
      <c r="S71" s="189" t="s">
        <v>2811</v>
      </c>
      <c r="T71" s="189" t="s">
        <v>2812</v>
      </c>
      <c r="U71" s="225"/>
      <c r="V71" s="242">
        <v>5.4245884113748124</v>
      </c>
    </row>
    <row r="72" spans="1:22" ht="15" customHeight="1" x14ac:dyDescent="0.2">
      <c r="A72" s="243" t="s">
        <v>2813</v>
      </c>
      <c r="B72" s="243" t="s">
        <v>2813</v>
      </c>
      <c r="C72" s="225"/>
      <c r="D72" s="225"/>
      <c r="E72" s="225"/>
      <c r="F72" s="225">
        <v>5613</v>
      </c>
      <c r="G72" s="225" t="s">
        <v>2814</v>
      </c>
      <c r="H72" s="189" t="s">
        <v>2815</v>
      </c>
      <c r="I72" s="190">
        <v>112</v>
      </c>
      <c r="J72" s="190" t="str">
        <f t="shared" si="3"/>
        <v>sbzb-112</v>
      </c>
      <c r="K72" s="206" t="s">
        <v>2816</v>
      </c>
      <c r="L72" s="206" t="s">
        <v>2817</v>
      </c>
      <c r="M72" s="189" t="s">
        <v>2818</v>
      </c>
      <c r="N72" s="189" t="s">
        <v>1894</v>
      </c>
      <c r="O72" s="191">
        <v>9662.7999999999993</v>
      </c>
      <c r="P72" s="189" t="s">
        <v>42</v>
      </c>
      <c r="Q72" s="190">
        <v>2019</v>
      </c>
      <c r="R72" s="225"/>
      <c r="S72" s="189" t="s">
        <v>2813</v>
      </c>
      <c r="T72" s="189" t="s">
        <v>2819</v>
      </c>
      <c r="U72" s="225"/>
      <c r="V72" s="242">
        <v>1.7215036522358809</v>
      </c>
    </row>
    <row r="73" spans="1:22" ht="15" customHeight="1" x14ac:dyDescent="0.2">
      <c r="A73" s="245" t="s">
        <v>2820</v>
      </c>
      <c r="B73" s="245" t="s">
        <v>2821</v>
      </c>
      <c r="C73" s="245" t="s">
        <v>2820</v>
      </c>
      <c r="D73" s="245" t="s">
        <v>2822</v>
      </c>
      <c r="E73" s="245" t="s">
        <v>2823</v>
      </c>
      <c r="F73" s="245">
        <v>10022</v>
      </c>
      <c r="G73" s="225"/>
      <c r="H73" s="189" t="s">
        <v>436</v>
      </c>
      <c r="I73" s="190">
        <v>205</v>
      </c>
      <c r="J73" s="190" t="str">
        <f t="shared" si="3"/>
        <v>91-205</v>
      </c>
      <c r="K73" s="206" t="s">
        <v>108</v>
      </c>
      <c r="L73" s="206" t="s">
        <v>435</v>
      </c>
      <c r="M73" s="189" t="s">
        <v>435</v>
      </c>
      <c r="N73" s="189" t="s">
        <v>2824</v>
      </c>
      <c r="O73" s="191">
        <v>15005.7</v>
      </c>
      <c r="P73" s="189" t="s">
        <v>42</v>
      </c>
      <c r="Q73" s="190">
        <v>2020</v>
      </c>
      <c r="R73" s="189" t="s">
        <v>2825</v>
      </c>
      <c r="S73" s="189" t="s">
        <v>2826</v>
      </c>
      <c r="T73" s="189" t="s">
        <v>2827</v>
      </c>
      <c r="U73" s="189" t="s">
        <v>2823</v>
      </c>
      <c r="V73" s="242">
        <v>1.4972759928158053</v>
      </c>
    </row>
    <row r="74" spans="1:22" ht="15" customHeight="1" x14ac:dyDescent="0.2">
      <c r="A74" s="243" t="s">
        <v>2828</v>
      </c>
      <c r="B74" s="255" t="s">
        <v>2723</v>
      </c>
      <c r="C74" s="255" t="s">
        <v>2724</v>
      </c>
      <c r="D74" s="225"/>
      <c r="E74" s="225"/>
      <c r="F74" s="225">
        <v>10567</v>
      </c>
      <c r="G74" s="225" t="s">
        <v>2829</v>
      </c>
      <c r="H74" s="189" t="s">
        <v>837</v>
      </c>
      <c r="I74" s="190">
        <v>1606</v>
      </c>
      <c r="J74" s="190" t="str">
        <f t="shared" si="3"/>
        <v>86-1606</v>
      </c>
      <c r="K74" s="206" t="s">
        <v>108</v>
      </c>
      <c r="L74" s="206" t="s">
        <v>6</v>
      </c>
      <c r="M74" s="189" t="s">
        <v>837</v>
      </c>
      <c r="N74" s="189" t="s">
        <v>2830</v>
      </c>
      <c r="O74" s="191">
        <v>28811.759999999998</v>
      </c>
      <c r="P74" s="189" t="s">
        <v>42</v>
      </c>
      <c r="Q74" s="190">
        <v>2020</v>
      </c>
      <c r="R74" s="189" t="s">
        <v>2831</v>
      </c>
      <c r="S74" s="189" t="s">
        <v>2832</v>
      </c>
      <c r="T74" s="189" t="s">
        <v>2833</v>
      </c>
      <c r="U74" s="189" t="s">
        <v>2834</v>
      </c>
      <c r="V74" s="242">
        <v>2.7265789722721681</v>
      </c>
    </row>
    <row r="75" spans="1:22" ht="15" customHeight="1" x14ac:dyDescent="0.2">
      <c r="A75" s="244" t="s">
        <v>2835</v>
      </c>
      <c r="B75" s="225"/>
      <c r="C75" s="225"/>
      <c r="D75" s="225"/>
      <c r="E75" s="225"/>
      <c r="F75" s="225">
        <v>18156</v>
      </c>
      <c r="G75" s="225" t="s">
        <v>2836</v>
      </c>
      <c r="H75" s="189" t="s">
        <v>2815</v>
      </c>
      <c r="I75" s="190">
        <v>54</v>
      </c>
      <c r="J75" s="190" t="str">
        <f t="shared" si="3"/>
        <v>sbzb-54</v>
      </c>
      <c r="K75" s="206" t="s">
        <v>108</v>
      </c>
      <c r="L75" s="206" t="s">
        <v>183</v>
      </c>
      <c r="M75" s="189" t="s">
        <v>2837</v>
      </c>
      <c r="N75" s="189" t="s">
        <v>2838</v>
      </c>
      <c r="O75" s="191">
        <v>3150.62</v>
      </c>
      <c r="P75" s="189" t="s">
        <v>42</v>
      </c>
      <c r="Q75" s="190">
        <v>2019</v>
      </c>
      <c r="R75" s="225"/>
      <c r="S75" s="189" t="s">
        <v>2839</v>
      </c>
      <c r="T75" s="189" t="s">
        <v>2840</v>
      </c>
      <c r="U75" s="225"/>
      <c r="V75" s="242">
        <v>0.17353051332892708</v>
      </c>
    </row>
    <row r="76" spans="1:22" ht="15" customHeight="1" x14ac:dyDescent="0.2">
      <c r="A76" s="225" t="s">
        <v>2841</v>
      </c>
      <c r="B76" s="248" t="s">
        <v>2842</v>
      </c>
      <c r="C76" s="248" t="s">
        <v>2842</v>
      </c>
      <c r="D76" s="225"/>
      <c r="E76" s="225"/>
      <c r="F76" s="225">
        <v>21400</v>
      </c>
      <c r="G76" s="225" t="s">
        <v>2843</v>
      </c>
      <c r="H76" s="189" t="s">
        <v>2002</v>
      </c>
      <c r="I76" s="190">
        <v>61</v>
      </c>
      <c r="J76" s="190" t="str">
        <f t="shared" si="3"/>
        <v>84-61</v>
      </c>
      <c r="K76" s="206" t="s">
        <v>108</v>
      </c>
      <c r="L76" s="206" t="s">
        <v>6</v>
      </c>
      <c r="M76" s="189" t="s">
        <v>2002</v>
      </c>
      <c r="N76" s="189" t="s">
        <v>2844</v>
      </c>
      <c r="O76" s="191">
        <v>42007.7</v>
      </c>
      <c r="P76" s="189" t="s">
        <v>42</v>
      </c>
      <c r="Q76" s="190">
        <v>2020</v>
      </c>
      <c r="R76" s="189" t="s">
        <v>2845</v>
      </c>
      <c r="S76" s="189" t="s">
        <v>2846</v>
      </c>
      <c r="T76" s="225"/>
      <c r="U76" s="189" t="s">
        <v>2847</v>
      </c>
      <c r="V76" s="242">
        <v>1.9629766355140186</v>
      </c>
    </row>
    <row r="77" spans="1:22" ht="15" customHeight="1" x14ac:dyDescent="0.2">
      <c r="A77" s="203" t="s">
        <v>18911</v>
      </c>
      <c r="B77" s="256" t="s">
        <v>18912</v>
      </c>
      <c r="C77" s="256" t="s">
        <v>18913</v>
      </c>
      <c r="D77" s="225"/>
      <c r="E77" s="225"/>
      <c r="F77" s="203">
        <v>11783</v>
      </c>
      <c r="G77" s="203" t="s">
        <v>18914</v>
      </c>
      <c r="H77" s="185" t="s">
        <v>2002</v>
      </c>
      <c r="I77" s="186">
        <v>17</v>
      </c>
      <c r="J77" s="186" t="str">
        <f>H77&amp;"-"&amp;I77</f>
        <v>84-17</v>
      </c>
      <c r="K77" s="201" t="s">
        <v>108</v>
      </c>
      <c r="L77" s="201" t="s">
        <v>6</v>
      </c>
      <c r="M77" s="185" t="s">
        <v>2002</v>
      </c>
      <c r="N77" s="185" t="s">
        <v>1894</v>
      </c>
      <c r="O77" s="183">
        <v>66103.31</v>
      </c>
      <c r="P77" s="185" t="s">
        <v>42</v>
      </c>
      <c r="Q77" s="186">
        <v>2019</v>
      </c>
      <c r="R77" s="185" t="s">
        <v>18915</v>
      </c>
      <c r="S77" s="185" t="s">
        <v>18916</v>
      </c>
      <c r="T77" s="185" t="s">
        <v>18912</v>
      </c>
      <c r="U77" s="225"/>
      <c r="V77" s="242">
        <v>5.6100577102605449</v>
      </c>
    </row>
    <row r="78" spans="1:22" ht="15" customHeight="1" x14ac:dyDescent="0.2">
      <c r="A78" s="203" t="s">
        <v>18918</v>
      </c>
      <c r="B78" s="203"/>
      <c r="C78" s="203" t="s">
        <v>18918</v>
      </c>
      <c r="D78" s="203"/>
      <c r="E78" s="203"/>
      <c r="F78" s="203">
        <v>1660</v>
      </c>
      <c r="G78" s="203" t="s">
        <v>18919</v>
      </c>
      <c r="H78" s="185" t="s">
        <v>1081</v>
      </c>
      <c r="I78" s="186">
        <v>3080</v>
      </c>
      <c r="J78" s="186" t="str">
        <f>H78&amp;"-"&amp;I78</f>
        <v>88-3080</v>
      </c>
      <c r="K78" s="201" t="s">
        <v>108</v>
      </c>
      <c r="L78" s="201" t="s">
        <v>6</v>
      </c>
      <c r="M78" s="185" t="s">
        <v>1081</v>
      </c>
      <c r="N78" s="185" t="s">
        <v>1894</v>
      </c>
      <c r="O78" s="183">
        <v>27846</v>
      </c>
      <c r="P78" s="185" t="s">
        <v>42</v>
      </c>
      <c r="Q78" s="186">
        <v>2019</v>
      </c>
      <c r="R78" s="203"/>
      <c r="S78" s="185" t="s">
        <v>18918</v>
      </c>
      <c r="T78" s="203"/>
      <c r="U78" s="185" t="s">
        <v>18917</v>
      </c>
      <c r="V78" s="242">
        <v>16.774698795180722</v>
      </c>
    </row>
    <row r="79" spans="1:22" ht="15" customHeight="1" x14ac:dyDescent="0.2">
      <c r="A79" s="257" t="s">
        <v>18927</v>
      </c>
      <c r="B79" s="257" t="s">
        <v>18926</v>
      </c>
      <c r="C79" s="257" t="s">
        <v>18925</v>
      </c>
      <c r="D79" s="257" t="s">
        <v>18924</v>
      </c>
      <c r="E79" s="257" t="s">
        <v>18920</v>
      </c>
      <c r="F79" s="257">
        <v>281</v>
      </c>
      <c r="G79" s="258"/>
      <c r="H79" s="185" t="s">
        <v>436</v>
      </c>
      <c r="I79" s="186">
        <v>25353</v>
      </c>
      <c r="J79" s="186" t="str">
        <f>H79&amp;"-"&amp;I79</f>
        <v>91-25353</v>
      </c>
      <c r="K79" s="201" t="s">
        <v>1730</v>
      </c>
      <c r="L79" s="201" t="s">
        <v>435</v>
      </c>
      <c r="M79" s="185" t="s">
        <v>435</v>
      </c>
      <c r="N79" s="185" t="s">
        <v>18923</v>
      </c>
      <c r="O79" s="183">
        <v>2856</v>
      </c>
      <c r="P79" s="185" t="s">
        <v>3</v>
      </c>
      <c r="Q79" s="186">
        <v>2020</v>
      </c>
      <c r="R79" s="258"/>
      <c r="S79" s="185" t="s">
        <v>18922</v>
      </c>
      <c r="T79" s="185" t="s">
        <v>18921</v>
      </c>
      <c r="U79" s="185" t="s">
        <v>18920</v>
      </c>
      <c r="V79" s="242">
        <v>10.163701067615659</v>
      </c>
    </row>
    <row r="302" spans="8:21" ht="15" customHeight="1" x14ac:dyDescent="0.2">
      <c r="H302" s="210"/>
      <c r="I302" s="211"/>
      <c r="J302" s="211"/>
      <c r="K302" s="212"/>
      <c r="L302" s="212"/>
      <c r="M302" s="210"/>
      <c r="N302" s="210"/>
      <c r="O302" s="213"/>
      <c r="P302" s="210"/>
      <c r="Q302" s="211"/>
      <c r="S302" s="210"/>
      <c r="T302" s="210"/>
      <c r="U302" s="210"/>
    </row>
    <row r="303" spans="8:21" ht="15" customHeight="1" x14ac:dyDescent="0.2">
      <c r="H303" s="210"/>
      <c r="I303" s="211"/>
      <c r="J303" s="211"/>
      <c r="K303" s="212"/>
      <c r="L303" s="212"/>
      <c r="M303" s="210"/>
      <c r="N303" s="210"/>
      <c r="O303" s="213"/>
      <c r="P303" s="210"/>
      <c r="Q303" s="211"/>
      <c r="R303" s="210"/>
      <c r="S303" s="210"/>
      <c r="T303" s="210"/>
      <c r="U303" s="210"/>
    </row>
    <row r="304" spans="8:21" ht="15" customHeight="1" x14ac:dyDescent="0.2">
      <c r="H304" s="210"/>
      <c r="I304" s="211"/>
      <c r="J304" s="211"/>
      <c r="K304" s="212"/>
      <c r="L304" s="212"/>
      <c r="M304" s="210"/>
      <c r="N304" s="210"/>
      <c r="O304" s="213"/>
      <c r="P304" s="210"/>
      <c r="Q304" s="211"/>
      <c r="R304" s="210"/>
      <c r="S304" s="210"/>
      <c r="T304" s="210"/>
      <c r="U304" s="210"/>
    </row>
    <row r="305" spans="8:21" ht="15" customHeight="1" x14ac:dyDescent="0.2">
      <c r="H305" s="210"/>
      <c r="I305" s="211"/>
      <c r="J305" s="211"/>
      <c r="K305" s="212"/>
      <c r="L305" s="212"/>
      <c r="M305" s="210"/>
      <c r="N305" s="210"/>
      <c r="O305" s="213"/>
      <c r="P305" s="210"/>
      <c r="Q305" s="211"/>
      <c r="R305" s="210"/>
      <c r="S305" s="210"/>
      <c r="T305" s="210"/>
      <c r="U305" s="210"/>
    </row>
    <row r="306" spans="8:21" ht="15" customHeight="1" x14ac:dyDescent="0.2">
      <c r="H306" s="210"/>
      <c r="I306" s="211"/>
      <c r="J306" s="211"/>
      <c r="K306" s="212"/>
      <c r="L306" s="212"/>
      <c r="M306" s="210"/>
      <c r="N306" s="210"/>
      <c r="O306" s="213"/>
      <c r="P306" s="210"/>
      <c r="Q306" s="211"/>
      <c r="R306" s="210"/>
      <c r="S306" s="210"/>
      <c r="T306" s="210"/>
      <c r="U306" s="210"/>
    </row>
    <row r="307" spans="8:21" ht="15" customHeight="1" x14ac:dyDescent="0.2">
      <c r="H307" s="210"/>
      <c r="I307" s="211"/>
      <c r="J307" s="211"/>
      <c r="K307" s="212"/>
      <c r="L307" s="212"/>
      <c r="M307" s="210"/>
      <c r="N307" s="210"/>
      <c r="O307" s="213"/>
      <c r="P307" s="210"/>
      <c r="Q307" s="211"/>
      <c r="R307" s="210"/>
      <c r="S307" s="210"/>
      <c r="T307" s="210"/>
      <c r="U307" s="210"/>
    </row>
    <row r="308" spans="8:21" ht="15" customHeight="1" x14ac:dyDescent="0.2">
      <c r="H308" s="210"/>
      <c r="I308" s="211"/>
      <c r="J308" s="211"/>
      <c r="K308" s="212"/>
      <c r="L308" s="212"/>
      <c r="M308" s="210"/>
      <c r="N308" s="210"/>
      <c r="O308" s="213"/>
      <c r="P308" s="210"/>
      <c r="Q308" s="211"/>
      <c r="R308" s="210"/>
      <c r="S308" s="210"/>
      <c r="T308" s="210"/>
      <c r="U308" s="210"/>
    </row>
    <row r="309" spans="8:21" ht="15" customHeight="1" x14ac:dyDescent="0.2">
      <c r="H309" s="210"/>
      <c r="I309" s="211"/>
      <c r="J309" s="211"/>
      <c r="K309" s="212"/>
      <c r="L309" s="212"/>
      <c r="M309" s="210"/>
      <c r="N309" s="210"/>
      <c r="O309" s="213"/>
      <c r="P309" s="210"/>
      <c r="Q309" s="211"/>
      <c r="R309" s="210"/>
      <c r="S309" s="210"/>
      <c r="T309" s="210"/>
      <c r="U309" s="210"/>
    </row>
    <row r="516" spans="8:21" ht="15" customHeight="1" x14ac:dyDescent="0.2">
      <c r="H516" s="210"/>
      <c r="I516" s="211"/>
      <c r="J516" s="211"/>
      <c r="K516" s="212"/>
      <c r="L516" s="212"/>
      <c r="M516" s="210"/>
      <c r="N516" s="210"/>
      <c r="O516" s="213"/>
      <c r="P516" s="210"/>
      <c r="Q516" s="211"/>
      <c r="S516" s="210"/>
      <c r="T516" s="210"/>
      <c r="U516" s="210"/>
    </row>
    <row r="539" spans="8:21" ht="15" customHeight="1" x14ac:dyDescent="0.2">
      <c r="H539" s="210"/>
      <c r="I539" s="211"/>
      <c r="J539" s="211"/>
      <c r="K539" s="212"/>
      <c r="L539" s="212"/>
      <c r="M539" s="210"/>
      <c r="N539" s="210"/>
      <c r="O539" s="213"/>
      <c r="P539" s="210"/>
      <c r="Q539" s="211"/>
      <c r="S539" s="210"/>
      <c r="T539" s="210"/>
      <c r="U539" s="210"/>
    </row>
    <row r="540" spans="8:21" ht="15" customHeight="1" x14ac:dyDescent="0.2">
      <c r="H540" s="210"/>
      <c r="I540" s="211"/>
      <c r="J540" s="211"/>
      <c r="K540" s="212"/>
      <c r="L540" s="212"/>
      <c r="M540" s="210"/>
      <c r="N540" s="210"/>
      <c r="O540" s="213"/>
      <c r="P540" s="210"/>
      <c r="Q540" s="211"/>
      <c r="S540" s="210"/>
      <c r="T540" s="210"/>
      <c r="U540" s="210"/>
    </row>
    <row r="542" spans="8:21" ht="15" customHeight="1" x14ac:dyDescent="0.2">
      <c r="H542" s="210"/>
      <c r="I542" s="211"/>
      <c r="J542" s="211"/>
      <c r="K542" s="212"/>
      <c r="L542" s="212"/>
      <c r="M542" s="210"/>
      <c r="N542" s="210"/>
      <c r="O542" s="213"/>
      <c r="P542" s="210"/>
      <c r="Q542" s="211"/>
      <c r="R542" s="210"/>
      <c r="S542" s="210"/>
      <c r="T542" s="210"/>
      <c r="U542" s="210"/>
    </row>
    <row r="543" spans="8:21" ht="15" customHeight="1" x14ac:dyDescent="0.2">
      <c r="H543" s="210"/>
      <c r="I543" s="211"/>
      <c r="J543" s="211"/>
      <c r="K543" s="212"/>
      <c r="L543" s="212"/>
      <c r="M543" s="210"/>
      <c r="N543" s="210"/>
      <c r="O543" s="213"/>
      <c r="P543" s="210"/>
      <c r="Q543" s="211"/>
      <c r="S543" s="210"/>
      <c r="T543" s="210"/>
      <c r="U543" s="210"/>
    </row>
    <row r="544" spans="8:21" ht="15" customHeight="1" x14ac:dyDescent="0.2">
      <c r="H544" s="210"/>
      <c r="I544" s="211"/>
      <c r="J544" s="211"/>
      <c r="K544" s="212"/>
      <c r="L544" s="212"/>
      <c r="M544" s="210"/>
      <c r="N544" s="210"/>
      <c r="O544" s="213"/>
      <c r="P544" s="210"/>
      <c r="Q544" s="211"/>
      <c r="S544" s="210"/>
      <c r="T544" s="210"/>
      <c r="U544" s="210"/>
    </row>
    <row r="545" spans="8:21" ht="15" customHeight="1" x14ac:dyDescent="0.2">
      <c r="H545" s="210"/>
      <c r="I545" s="211"/>
      <c r="J545" s="211"/>
      <c r="K545" s="212"/>
      <c r="L545" s="212"/>
      <c r="M545" s="210"/>
      <c r="N545" s="210"/>
      <c r="O545" s="213"/>
      <c r="P545" s="210"/>
      <c r="Q545" s="211"/>
      <c r="R545" s="210"/>
      <c r="S545" s="210"/>
      <c r="T545" s="210"/>
      <c r="U545" s="210"/>
    </row>
    <row r="546" spans="8:21" ht="15" customHeight="1" x14ac:dyDescent="0.2">
      <c r="H546" s="210"/>
      <c r="I546" s="211"/>
      <c r="J546" s="211"/>
      <c r="K546" s="212"/>
      <c r="L546" s="212"/>
      <c r="M546" s="210"/>
      <c r="N546" s="210"/>
      <c r="O546" s="213"/>
      <c r="P546" s="210"/>
      <c r="Q546" s="211"/>
      <c r="S546" s="210"/>
      <c r="T546" s="210"/>
      <c r="U546" s="210"/>
    </row>
    <row r="547" spans="8:21" ht="15" customHeight="1" x14ac:dyDescent="0.2">
      <c r="H547" s="210"/>
      <c r="I547" s="211"/>
      <c r="J547" s="211"/>
      <c r="K547" s="212"/>
      <c r="L547" s="212"/>
      <c r="M547" s="210"/>
      <c r="N547" s="210"/>
      <c r="O547" s="213"/>
      <c r="P547" s="210"/>
      <c r="Q547" s="211"/>
      <c r="R547" s="210"/>
      <c r="S547" s="210"/>
      <c r="T547" s="210"/>
    </row>
    <row r="548" spans="8:21" ht="15" customHeight="1" x14ac:dyDescent="0.2">
      <c r="H548" s="210"/>
      <c r="I548" s="211"/>
      <c r="J548" s="211"/>
      <c r="K548" s="212"/>
      <c r="L548" s="212"/>
      <c r="M548" s="210"/>
      <c r="N548" s="210"/>
      <c r="O548" s="213"/>
      <c r="P548" s="210"/>
      <c r="Q548" s="211"/>
      <c r="R548" s="210"/>
      <c r="S548" s="210"/>
      <c r="T548" s="210"/>
      <c r="U548" s="210"/>
    </row>
    <row r="549" spans="8:21" ht="15" customHeight="1" x14ac:dyDescent="0.2">
      <c r="H549" s="210"/>
      <c r="I549" s="211"/>
      <c r="J549" s="211"/>
      <c r="K549" s="212"/>
      <c r="L549" s="212"/>
      <c r="M549" s="210"/>
      <c r="N549" s="210"/>
      <c r="O549" s="213"/>
      <c r="P549" s="210"/>
      <c r="Q549" s="211"/>
      <c r="S549" s="210"/>
      <c r="T549" s="210"/>
      <c r="U549" s="210"/>
    </row>
  </sheetData>
  <conditionalFormatting sqref="S542:S1048576 S8:S9 S15 S18 S36:S39 S43:S51 S286:S287 S317:S540 S293 S298 S2:S3">
    <cfRule type="duplicateValues" dxfId="72" priority="10"/>
  </conditionalFormatting>
  <conditionalFormatting sqref="U541">
    <cfRule type="duplicateValues" dxfId="71" priority="9"/>
  </conditionalFormatting>
  <conditionalFormatting sqref="S52:S54">
    <cfRule type="duplicateValues" dxfId="70" priority="8"/>
  </conditionalFormatting>
  <conditionalFormatting sqref="S64">
    <cfRule type="duplicateValues" dxfId="69" priority="7"/>
  </conditionalFormatting>
  <conditionalFormatting sqref="S67:S71">
    <cfRule type="duplicateValues" dxfId="68" priority="6"/>
  </conditionalFormatting>
  <conditionalFormatting sqref="A54">
    <cfRule type="duplicateValues" dxfId="67" priority="4"/>
  </conditionalFormatting>
  <conditionalFormatting sqref="S65:S66">
    <cfRule type="duplicateValues" dxfId="66" priority="3"/>
  </conditionalFormatting>
  <conditionalFormatting sqref="S77">
    <cfRule type="duplicateValues" dxfId="65" priority="2"/>
  </conditionalFormatting>
  <conditionalFormatting sqref="S1">
    <cfRule type="duplicateValues" dxfId="64" priority="1"/>
  </conditionalFormatting>
  <pageMargins left="0.13333333333333333" right="0.13472222222222222" top="0.16666666666666666" bottom="0.16944444444444445" header="0" footer="0"/>
  <pageSetup paperSize="9" fitToWidth="0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5291C-8FE0-4A9D-97C1-B3E2221556A3}">
  <dimension ref="A1:AD244"/>
  <sheetViews>
    <sheetView topLeftCell="E1" workbookViewId="0">
      <selection activeCell="L9" sqref="L9"/>
    </sheetView>
  </sheetViews>
  <sheetFormatPr baseColWidth="10" defaultRowHeight="12.75" x14ac:dyDescent="0.2"/>
  <cols>
    <col min="1" max="7" width="11.42578125" style="4"/>
    <col min="8" max="8" width="19.7109375" style="4" bestFit="1" customWidth="1"/>
    <col min="9" max="9" width="20.85546875" style="4" bestFit="1" customWidth="1"/>
    <col min="10" max="16" width="11.42578125" style="4"/>
    <col min="17" max="17" width="20.5703125" style="4" customWidth="1"/>
    <col min="18" max="24" width="11.42578125" style="4"/>
    <col min="25" max="25" width="11.85546875" style="4" bestFit="1" customWidth="1"/>
    <col min="26" max="16384" width="11.42578125" style="4"/>
  </cols>
  <sheetData>
    <row r="1" spans="1:30" ht="19.5" customHeight="1" x14ac:dyDescent="0.25">
      <c r="A1" s="134" t="s">
        <v>4038</v>
      </c>
      <c r="B1" s="134" t="s">
        <v>148</v>
      </c>
      <c r="C1" s="134" t="s">
        <v>147</v>
      </c>
      <c r="D1" s="136" t="s">
        <v>4037</v>
      </c>
      <c r="E1" s="135" t="s">
        <v>4036</v>
      </c>
      <c r="F1" s="134" t="s">
        <v>4035</v>
      </c>
      <c r="G1" s="134" t="s">
        <v>4034</v>
      </c>
      <c r="H1" s="133" t="s">
        <v>146</v>
      </c>
      <c r="I1" s="133" t="s">
        <v>4033</v>
      </c>
      <c r="J1" s="132" t="s">
        <v>4032</v>
      </c>
      <c r="K1" s="132" t="s">
        <v>4031</v>
      </c>
      <c r="Q1" s="16" t="s">
        <v>145</v>
      </c>
      <c r="R1" s="10" t="s">
        <v>144</v>
      </c>
      <c r="S1" s="11" t="s">
        <v>143</v>
      </c>
      <c r="T1" s="11" t="s">
        <v>142</v>
      </c>
      <c r="U1" s="12" t="s">
        <v>141</v>
      </c>
      <c r="V1" s="10" t="s">
        <v>140</v>
      </c>
      <c r="W1" s="10" t="s">
        <v>139</v>
      </c>
      <c r="X1" s="10" t="s">
        <v>138</v>
      </c>
      <c r="Y1" s="3" t="s">
        <v>137</v>
      </c>
      <c r="Z1" s="10" t="s">
        <v>136</v>
      </c>
      <c r="AA1" s="11" t="s">
        <v>135</v>
      </c>
      <c r="AB1" s="10" t="s">
        <v>134</v>
      </c>
      <c r="AC1" s="10" t="s">
        <v>133</v>
      </c>
      <c r="AD1" s="10" t="s">
        <v>132</v>
      </c>
    </row>
    <row r="2" spans="1:30" x14ac:dyDescent="0.2">
      <c r="A2" s="129"/>
      <c r="B2" s="129"/>
      <c r="C2" s="129"/>
      <c r="D2" s="131"/>
      <c r="E2" s="130"/>
      <c r="F2" s="129"/>
      <c r="G2" s="129"/>
      <c r="H2" s="128">
        <f>SUM(H3:H244)</f>
        <v>23918</v>
      </c>
      <c r="I2" s="128">
        <f>SUM(I3:I244)</f>
        <v>9678</v>
      </c>
      <c r="J2" s="127">
        <v>2.503776235471193</v>
      </c>
      <c r="K2" s="127">
        <v>6.1877784666253346</v>
      </c>
      <c r="Q2" s="4" t="s">
        <v>4030</v>
      </c>
      <c r="R2" s="4">
        <v>31</v>
      </c>
      <c r="S2" s="7">
        <v>15179</v>
      </c>
      <c r="T2" s="7" t="str">
        <f t="shared" ref="T2:T7" si="0">R2&amp;"-"&amp;S2</f>
        <v>31-15179</v>
      </c>
      <c r="U2" s="8" t="s">
        <v>108</v>
      </c>
      <c r="V2" s="8" t="s">
        <v>6</v>
      </c>
      <c r="W2" s="6" t="s">
        <v>35</v>
      </c>
      <c r="X2" s="6" t="s">
        <v>1894</v>
      </c>
      <c r="Y2" s="2">
        <v>5872.03</v>
      </c>
      <c r="Z2" s="6" t="s">
        <v>42</v>
      </c>
      <c r="AA2" s="7">
        <v>2019</v>
      </c>
      <c r="AB2" s="6" t="s">
        <v>4008</v>
      </c>
      <c r="AC2" s="6" t="s">
        <v>4009</v>
      </c>
      <c r="AD2" s="6" t="s">
        <v>4008</v>
      </c>
    </row>
    <row r="3" spans="1:30" ht="51" x14ac:dyDescent="0.2">
      <c r="A3" s="38" t="s">
        <v>4029</v>
      </c>
      <c r="B3" s="31" t="s">
        <v>4028</v>
      </c>
      <c r="C3" s="31" t="s">
        <v>4027</v>
      </c>
      <c r="D3" s="37" t="s">
        <v>4026</v>
      </c>
      <c r="E3" s="36" t="s">
        <v>4025</v>
      </c>
      <c r="F3" s="31"/>
      <c r="G3" s="31" t="s">
        <v>2932</v>
      </c>
      <c r="H3" s="60">
        <v>1</v>
      </c>
      <c r="I3" s="60">
        <v>0</v>
      </c>
      <c r="Q3" s="4" t="s">
        <v>4024</v>
      </c>
      <c r="R3" s="4">
        <v>71</v>
      </c>
      <c r="S3" s="7">
        <v>4858</v>
      </c>
      <c r="T3" s="7" t="str">
        <f t="shared" si="0"/>
        <v>71-4858</v>
      </c>
      <c r="U3" s="8" t="s">
        <v>108</v>
      </c>
      <c r="V3" s="8" t="s">
        <v>6</v>
      </c>
      <c r="W3" s="6" t="s">
        <v>213</v>
      </c>
      <c r="X3" s="6" t="s">
        <v>1894</v>
      </c>
      <c r="Y3" s="2">
        <v>2642.42</v>
      </c>
      <c r="Z3" s="6" t="s">
        <v>42</v>
      </c>
      <c r="AA3" s="7">
        <v>2019</v>
      </c>
      <c r="AB3" s="6" t="s">
        <v>4008</v>
      </c>
      <c r="AC3" s="6" t="s">
        <v>4009</v>
      </c>
      <c r="AD3" s="6" t="s">
        <v>4008</v>
      </c>
    </row>
    <row r="4" spans="1:30" ht="63.75" x14ac:dyDescent="0.2">
      <c r="A4" s="23" t="s">
        <v>3997</v>
      </c>
      <c r="B4" s="27" t="s">
        <v>3996</v>
      </c>
      <c r="C4" s="27" t="s">
        <v>3995</v>
      </c>
      <c r="D4" s="26" t="s">
        <v>3994</v>
      </c>
      <c r="E4" s="25"/>
      <c r="F4" s="18" t="s">
        <v>2875</v>
      </c>
      <c r="G4" s="27"/>
      <c r="H4" s="60">
        <v>1</v>
      </c>
      <c r="I4" s="60">
        <v>0</v>
      </c>
      <c r="Q4" s="4" t="s">
        <v>4023</v>
      </c>
      <c r="R4" s="4">
        <v>80</v>
      </c>
      <c r="S4" s="7">
        <v>3816</v>
      </c>
      <c r="T4" s="7" t="str">
        <f t="shared" si="0"/>
        <v>80-3816</v>
      </c>
      <c r="U4" s="8" t="s">
        <v>108</v>
      </c>
      <c r="V4" s="8" t="s">
        <v>6</v>
      </c>
      <c r="W4" s="6" t="s">
        <v>198</v>
      </c>
      <c r="X4" s="6" t="s">
        <v>1894</v>
      </c>
      <c r="Y4" s="2">
        <v>734</v>
      </c>
      <c r="Z4" s="6" t="s">
        <v>42</v>
      </c>
      <c r="AA4" s="7">
        <v>2019</v>
      </c>
      <c r="AB4" s="6" t="s">
        <v>4008</v>
      </c>
      <c r="AC4" s="6" t="s">
        <v>4009</v>
      </c>
      <c r="AD4" s="6" t="s">
        <v>4008</v>
      </c>
    </row>
    <row r="5" spans="1:30" ht="76.5" x14ac:dyDescent="0.2">
      <c r="A5" s="126" t="s">
        <v>4002</v>
      </c>
      <c r="B5" s="125" t="s">
        <v>4001</v>
      </c>
      <c r="C5" s="125" t="s">
        <v>4000</v>
      </c>
      <c r="D5" s="124" t="s">
        <v>3999</v>
      </c>
      <c r="E5" s="25" t="s">
        <v>3998</v>
      </c>
      <c r="F5" s="18" t="s">
        <v>2875</v>
      </c>
      <c r="G5" s="27"/>
      <c r="H5" s="60">
        <v>1</v>
      </c>
      <c r="I5" s="60">
        <v>1</v>
      </c>
      <c r="Q5" s="4" t="s">
        <v>4022</v>
      </c>
      <c r="R5" s="4">
        <v>88</v>
      </c>
      <c r="S5" s="7">
        <v>3119</v>
      </c>
      <c r="T5" s="7" t="str">
        <f t="shared" si="0"/>
        <v>88-3119</v>
      </c>
      <c r="U5" s="8" t="s">
        <v>108</v>
      </c>
      <c r="V5" s="8" t="s">
        <v>6</v>
      </c>
      <c r="W5" s="6" t="s">
        <v>1081</v>
      </c>
      <c r="X5" s="6" t="s">
        <v>1894</v>
      </c>
      <c r="Y5" s="2">
        <v>13652.47</v>
      </c>
      <c r="Z5" s="6" t="s">
        <v>42</v>
      </c>
      <c r="AA5" s="7">
        <v>2019</v>
      </c>
      <c r="AB5" s="6" t="s">
        <v>4008</v>
      </c>
      <c r="AC5" s="6" t="s">
        <v>4009</v>
      </c>
      <c r="AD5" s="6" t="s">
        <v>4008</v>
      </c>
    </row>
    <row r="6" spans="1:30" ht="25.5" x14ac:dyDescent="0.2">
      <c r="A6" s="81" t="s">
        <v>4021</v>
      </c>
      <c r="B6" s="34" t="s">
        <v>4020</v>
      </c>
      <c r="C6" s="34" t="s">
        <v>4019</v>
      </c>
      <c r="D6" s="33" t="s">
        <v>4018</v>
      </c>
      <c r="E6" s="118" t="s">
        <v>4017</v>
      </c>
      <c r="F6" s="31" t="s">
        <v>2875</v>
      </c>
      <c r="G6" s="31"/>
      <c r="H6" s="60">
        <v>1</v>
      </c>
      <c r="I6" s="60">
        <v>0</v>
      </c>
      <c r="Q6" s="4" t="s">
        <v>4016</v>
      </c>
      <c r="R6" s="4">
        <v>91</v>
      </c>
      <c r="S6" s="7">
        <v>25461</v>
      </c>
      <c r="T6" s="7" t="str">
        <f t="shared" si="0"/>
        <v>91-25461</v>
      </c>
      <c r="U6" s="8" t="s">
        <v>108</v>
      </c>
      <c r="V6" s="8" t="s">
        <v>6</v>
      </c>
      <c r="W6" s="6" t="s">
        <v>1716</v>
      </c>
      <c r="X6" s="6" t="s">
        <v>1894</v>
      </c>
      <c r="Y6" s="2">
        <v>587.20000000000005</v>
      </c>
      <c r="Z6" s="6" t="s">
        <v>42</v>
      </c>
      <c r="AA6" s="7">
        <v>2019</v>
      </c>
      <c r="AB6" s="6" t="s">
        <v>4008</v>
      </c>
      <c r="AC6" s="6" t="s">
        <v>4009</v>
      </c>
      <c r="AD6" s="6" t="s">
        <v>4008</v>
      </c>
    </row>
    <row r="7" spans="1:30" ht="25.5" x14ac:dyDescent="0.2">
      <c r="A7" s="38" t="s">
        <v>4015</v>
      </c>
      <c r="B7" s="31" t="s">
        <v>4014</v>
      </c>
      <c r="C7" s="31" t="s">
        <v>4013</v>
      </c>
      <c r="D7" s="37" t="s">
        <v>4012</v>
      </c>
      <c r="E7" s="36" t="s">
        <v>4011</v>
      </c>
      <c r="F7" s="31" t="s">
        <v>2875</v>
      </c>
      <c r="G7" s="31"/>
      <c r="H7" s="60">
        <v>1</v>
      </c>
      <c r="I7" s="60">
        <v>1</v>
      </c>
      <c r="Q7" s="4" t="s">
        <v>4010</v>
      </c>
      <c r="R7" s="4">
        <v>91</v>
      </c>
      <c r="S7" s="7">
        <v>25462</v>
      </c>
      <c r="T7" s="7" t="str">
        <f t="shared" si="0"/>
        <v>91-25462</v>
      </c>
      <c r="U7" s="8" t="s">
        <v>108</v>
      </c>
      <c r="V7" s="8" t="s">
        <v>6</v>
      </c>
      <c r="W7" s="6" t="s">
        <v>1138</v>
      </c>
      <c r="X7" s="6" t="s">
        <v>1894</v>
      </c>
      <c r="Y7" s="2">
        <v>36397.199999999997</v>
      </c>
      <c r="Z7" s="6" t="s">
        <v>42</v>
      </c>
      <c r="AA7" s="7">
        <v>2019</v>
      </c>
      <c r="AB7" s="6" t="s">
        <v>4008</v>
      </c>
      <c r="AC7" s="6" t="s">
        <v>4009</v>
      </c>
      <c r="AD7" s="6" t="s">
        <v>4008</v>
      </c>
    </row>
    <row r="8" spans="1:30" ht="38.25" x14ac:dyDescent="0.2">
      <c r="A8" s="38" t="s">
        <v>4007</v>
      </c>
      <c r="B8" s="31" t="s">
        <v>4006</v>
      </c>
      <c r="C8" s="31" t="s">
        <v>4005</v>
      </c>
      <c r="D8" s="37" t="s">
        <v>4004</v>
      </c>
      <c r="E8" s="36" t="s">
        <v>4003</v>
      </c>
      <c r="F8" s="31" t="s">
        <v>2875</v>
      </c>
      <c r="G8" s="31"/>
      <c r="H8" s="60">
        <v>1</v>
      </c>
      <c r="I8" s="60">
        <v>0</v>
      </c>
      <c r="Y8" s="13">
        <f>SUM(Y2:Y7)</f>
        <v>59885.319999999992</v>
      </c>
    </row>
    <row r="9" spans="1:30" ht="76.5" x14ac:dyDescent="0.2">
      <c r="A9" s="126" t="s">
        <v>4002</v>
      </c>
      <c r="B9" s="125" t="s">
        <v>4001</v>
      </c>
      <c r="C9" s="125" t="s">
        <v>4000</v>
      </c>
      <c r="D9" s="124" t="s">
        <v>3999</v>
      </c>
      <c r="E9" s="25" t="s">
        <v>3998</v>
      </c>
      <c r="F9" s="18" t="s">
        <v>2875</v>
      </c>
      <c r="G9" s="27"/>
      <c r="H9" s="60">
        <v>1</v>
      </c>
      <c r="I9" s="60">
        <v>1</v>
      </c>
    </row>
    <row r="10" spans="1:30" ht="63.75" x14ac:dyDescent="0.2">
      <c r="A10" s="23" t="s">
        <v>3997</v>
      </c>
      <c r="B10" s="27" t="s">
        <v>3996</v>
      </c>
      <c r="C10" s="27" t="s">
        <v>3995</v>
      </c>
      <c r="D10" s="26" t="s">
        <v>3994</v>
      </c>
      <c r="E10" s="25"/>
      <c r="F10" s="18" t="s">
        <v>2875</v>
      </c>
      <c r="G10" s="27"/>
      <c r="H10" s="60">
        <v>1</v>
      </c>
      <c r="I10" s="60">
        <v>0</v>
      </c>
    </row>
    <row r="11" spans="1:30" ht="25.5" x14ac:dyDescent="0.2">
      <c r="A11" s="38" t="s">
        <v>3993</v>
      </c>
      <c r="B11" s="31" t="s">
        <v>3992</v>
      </c>
      <c r="C11" s="31" t="s">
        <v>3991</v>
      </c>
      <c r="D11" s="37" t="s">
        <v>3990</v>
      </c>
      <c r="E11" s="36" t="s">
        <v>3989</v>
      </c>
      <c r="F11" s="31"/>
      <c r="G11" s="31" t="s">
        <v>2932</v>
      </c>
      <c r="H11" s="60">
        <v>2</v>
      </c>
      <c r="I11" s="60">
        <v>1</v>
      </c>
    </row>
    <row r="12" spans="1:30" ht="63.75" x14ac:dyDescent="0.2">
      <c r="A12" s="76" t="s">
        <v>3988</v>
      </c>
      <c r="B12" s="75" t="s">
        <v>3987</v>
      </c>
      <c r="C12" s="75" t="s">
        <v>3986</v>
      </c>
      <c r="D12" s="74" t="s">
        <v>3985</v>
      </c>
      <c r="E12" s="36" t="s">
        <v>3984</v>
      </c>
      <c r="F12" s="31"/>
      <c r="G12" s="31" t="s">
        <v>2932</v>
      </c>
      <c r="H12" s="60">
        <v>2</v>
      </c>
      <c r="I12" s="60">
        <v>0</v>
      </c>
    </row>
    <row r="13" spans="1:30" ht="25.5" x14ac:dyDescent="0.2">
      <c r="A13" s="38" t="s">
        <v>3983</v>
      </c>
      <c r="B13" s="31" t="s">
        <v>3982</v>
      </c>
      <c r="C13" s="31" t="s">
        <v>3981</v>
      </c>
      <c r="D13" s="31" t="s">
        <v>3980</v>
      </c>
      <c r="E13" s="36" t="s">
        <v>3979</v>
      </c>
      <c r="F13" s="31"/>
      <c r="G13" s="31" t="s">
        <v>2932</v>
      </c>
      <c r="H13" s="60">
        <v>2</v>
      </c>
      <c r="I13" s="60">
        <v>0</v>
      </c>
    </row>
    <row r="14" spans="1:30" ht="51" x14ac:dyDescent="0.2">
      <c r="A14" s="123" t="s">
        <v>3968</v>
      </c>
      <c r="B14" s="48" t="s">
        <v>3967</v>
      </c>
      <c r="C14" s="48" t="s">
        <v>3966</v>
      </c>
      <c r="D14" s="47" t="s">
        <v>3965</v>
      </c>
      <c r="E14" s="19"/>
      <c r="F14" s="18" t="s">
        <v>2875</v>
      </c>
      <c r="G14" s="24"/>
      <c r="H14" s="60">
        <v>2</v>
      </c>
      <c r="I14" s="60">
        <v>0</v>
      </c>
    </row>
    <row r="15" spans="1:30" ht="25.5" x14ac:dyDescent="0.2">
      <c r="A15" s="38" t="s">
        <v>3978</v>
      </c>
      <c r="B15" s="31" t="s">
        <v>3977</v>
      </c>
      <c r="C15" s="31" t="s">
        <v>3976</v>
      </c>
      <c r="D15" s="37" t="s">
        <v>3975</v>
      </c>
      <c r="E15" s="36" t="s">
        <v>3974</v>
      </c>
      <c r="F15" s="31" t="s">
        <v>2875</v>
      </c>
      <c r="G15" s="31"/>
      <c r="H15" s="60">
        <v>2</v>
      </c>
      <c r="I15" s="60">
        <v>1</v>
      </c>
    </row>
    <row r="16" spans="1:30" ht="38.25" x14ac:dyDescent="0.2">
      <c r="A16" s="35" t="s">
        <v>3973</v>
      </c>
      <c r="B16" s="31" t="s">
        <v>3972</v>
      </c>
      <c r="C16" s="31" t="s">
        <v>3971</v>
      </c>
      <c r="D16" s="122" t="s">
        <v>3970</v>
      </c>
      <c r="E16" s="121" t="s">
        <v>3969</v>
      </c>
      <c r="F16" s="31" t="s">
        <v>2875</v>
      </c>
      <c r="G16" s="31"/>
      <c r="H16" s="60">
        <v>2</v>
      </c>
      <c r="I16" s="60">
        <v>1</v>
      </c>
    </row>
    <row r="17" spans="1:9" ht="51" x14ac:dyDescent="0.2">
      <c r="A17" s="120" t="s">
        <v>3968</v>
      </c>
      <c r="B17" s="27" t="s">
        <v>3967</v>
      </c>
      <c r="C17" s="27" t="s">
        <v>3966</v>
      </c>
      <c r="D17" s="26" t="s">
        <v>3965</v>
      </c>
      <c r="E17" s="19"/>
      <c r="F17" s="18" t="s">
        <v>2875</v>
      </c>
      <c r="G17" s="24"/>
      <c r="H17" s="60">
        <v>2</v>
      </c>
      <c r="I17" s="60">
        <v>0</v>
      </c>
    </row>
    <row r="18" spans="1:9" ht="51" x14ac:dyDescent="0.2">
      <c r="A18" s="58" t="s">
        <v>3964</v>
      </c>
      <c r="B18" s="18" t="s">
        <v>3963</v>
      </c>
      <c r="C18" s="18" t="s">
        <v>3962</v>
      </c>
      <c r="D18" s="57" t="s">
        <v>3961</v>
      </c>
      <c r="E18" s="25" t="s">
        <v>3960</v>
      </c>
      <c r="F18" s="18" t="s">
        <v>2875</v>
      </c>
      <c r="G18" s="18" t="s">
        <v>2932</v>
      </c>
      <c r="H18" s="60">
        <v>3</v>
      </c>
      <c r="I18" s="60">
        <v>0</v>
      </c>
    </row>
    <row r="19" spans="1:9" ht="51" x14ac:dyDescent="0.2">
      <c r="A19" s="58" t="s">
        <v>3964</v>
      </c>
      <c r="B19" s="18" t="s">
        <v>3963</v>
      </c>
      <c r="C19" s="18" t="s">
        <v>3962</v>
      </c>
      <c r="D19" s="57" t="s">
        <v>3961</v>
      </c>
      <c r="E19" s="25" t="s">
        <v>3960</v>
      </c>
      <c r="F19" s="18" t="s">
        <v>2875</v>
      </c>
      <c r="G19" s="18" t="s">
        <v>2932</v>
      </c>
      <c r="H19" s="60">
        <v>3</v>
      </c>
      <c r="I19" s="60">
        <v>0</v>
      </c>
    </row>
    <row r="20" spans="1:9" ht="25.5" x14ac:dyDescent="0.2">
      <c r="A20" s="59" t="s">
        <v>3959</v>
      </c>
      <c r="B20" s="31" t="s">
        <v>3958</v>
      </c>
      <c r="C20" s="31" t="s">
        <v>3957</v>
      </c>
      <c r="D20" s="37" t="s">
        <v>3956</v>
      </c>
      <c r="E20" s="36" t="s">
        <v>3955</v>
      </c>
      <c r="F20" s="31"/>
      <c r="G20" s="31" t="s">
        <v>2932</v>
      </c>
      <c r="H20" s="60">
        <v>3</v>
      </c>
      <c r="I20" s="60">
        <v>2</v>
      </c>
    </row>
    <row r="21" spans="1:9" ht="51" x14ac:dyDescent="0.2">
      <c r="A21" s="119" t="s">
        <v>3954</v>
      </c>
      <c r="B21" s="31" t="s">
        <v>3953</v>
      </c>
      <c r="C21" s="31" t="s">
        <v>3952</v>
      </c>
      <c r="D21" s="37" t="s">
        <v>3951</v>
      </c>
      <c r="E21" s="36" t="s">
        <v>3950</v>
      </c>
      <c r="F21" s="31"/>
      <c r="G21" s="31" t="s">
        <v>2932</v>
      </c>
      <c r="H21" s="60">
        <v>3</v>
      </c>
      <c r="I21" s="60">
        <v>1</v>
      </c>
    </row>
    <row r="22" spans="1:9" ht="51" x14ac:dyDescent="0.2">
      <c r="A22" s="38" t="s">
        <v>3949</v>
      </c>
      <c r="B22" s="31" t="s">
        <v>3948</v>
      </c>
      <c r="C22" s="31" t="s">
        <v>3947</v>
      </c>
      <c r="D22" s="37" t="s">
        <v>3946</v>
      </c>
      <c r="E22" s="36" t="s">
        <v>3945</v>
      </c>
      <c r="F22" s="31"/>
      <c r="G22" s="31" t="s">
        <v>2932</v>
      </c>
      <c r="H22" s="60">
        <v>3</v>
      </c>
      <c r="I22" s="60">
        <v>0</v>
      </c>
    </row>
    <row r="23" spans="1:9" ht="51" x14ac:dyDescent="0.2">
      <c r="A23" s="59" t="s">
        <v>3944</v>
      </c>
      <c r="B23" s="31" t="s">
        <v>3943</v>
      </c>
      <c r="C23" s="31" t="s">
        <v>3942</v>
      </c>
      <c r="D23" s="37" t="s">
        <v>3941</v>
      </c>
      <c r="E23" s="32" t="s">
        <v>3940</v>
      </c>
      <c r="F23" s="31"/>
      <c r="G23" s="31" t="s">
        <v>2932</v>
      </c>
      <c r="H23" s="60">
        <v>3</v>
      </c>
      <c r="I23" s="60">
        <v>1</v>
      </c>
    </row>
    <row r="24" spans="1:9" ht="51" x14ac:dyDescent="0.2">
      <c r="A24" s="38" t="s">
        <v>3939</v>
      </c>
      <c r="B24" s="31" t="s">
        <v>3938</v>
      </c>
      <c r="C24" s="31" t="s">
        <v>3937</v>
      </c>
      <c r="D24" s="37" t="s">
        <v>3936</v>
      </c>
      <c r="E24" s="36" t="s">
        <v>3935</v>
      </c>
      <c r="F24" s="31"/>
      <c r="G24" s="31" t="s">
        <v>2932</v>
      </c>
      <c r="H24" s="60">
        <v>3</v>
      </c>
      <c r="I24" s="60">
        <v>1</v>
      </c>
    </row>
    <row r="25" spans="1:9" ht="38.25" x14ac:dyDescent="0.2">
      <c r="A25" s="38" t="s">
        <v>3934</v>
      </c>
      <c r="B25" s="31" t="s">
        <v>3933</v>
      </c>
      <c r="C25" s="31" t="s">
        <v>3932</v>
      </c>
      <c r="D25" s="37" t="s">
        <v>3931</v>
      </c>
      <c r="E25" s="36" t="s">
        <v>3930</v>
      </c>
      <c r="F25" s="31" t="s">
        <v>2875</v>
      </c>
      <c r="G25" s="31"/>
      <c r="H25" s="60">
        <v>3</v>
      </c>
      <c r="I25" s="60">
        <v>0</v>
      </c>
    </row>
    <row r="26" spans="1:9" ht="38.25" x14ac:dyDescent="0.2">
      <c r="A26" s="38" t="s">
        <v>3929</v>
      </c>
      <c r="B26" s="31" t="s">
        <v>3928</v>
      </c>
      <c r="C26" s="31" t="s">
        <v>3927</v>
      </c>
      <c r="D26" s="37" t="s">
        <v>3926</v>
      </c>
      <c r="E26" s="36" t="s">
        <v>3925</v>
      </c>
      <c r="F26" s="31" t="s">
        <v>2875</v>
      </c>
      <c r="G26" s="31" t="s">
        <v>2932</v>
      </c>
      <c r="H26" s="60">
        <v>4</v>
      </c>
      <c r="I26" s="60">
        <v>2</v>
      </c>
    </row>
    <row r="27" spans="1:9" ht="38.25" x14ac:dyDescent="0.2">
      <c r="A27" s="59" t="s">
        <v>3924</v>
      </c>
      <c r="B27" s="31" t="s">
        <v>3923</v>
      </c>
      <c r="C27" s="31" t="s">
        <v>3922</v>
      </c>
      <c r="D27" s="37" t="s">
        <v>3921</v>
      </c>
      <c r="E27" s="36" t="s">
        <v>3920</v>
      </c>
      <c r="F27" s="31"/>
      <c r="G27" s="31" t="s">
        <v>2932</v>
      </c>
      <c r="H27" s="60">
        <v>4</v>
      </c>
      <c r="I27" s="60">
        <v>1</v>
      </c>
    </row>
    <row r="28" spans="1:9" ht="51" x14ac:dyDescent="0.2">
      <c r="A28" s="59" t="s">
        <v>3919</v>
      </c>
      <c r="B28" s="31" t="s">
        <v>3918</v>
      </c>
      <c r="C28" s="31" t="s">
        <v>3917</v>
      </c>
      <c r="D28" s="37" t="s">
        <v>3916</v>
      </c>
      <c r="E28" s="36" t="s">
        <v>3915</v>
      </c>
      <c r="F28" s="31"/>
      <c r="G28" s="31" t="s">
        <v>2932</v>
      </c>
      <c r="H28" s="60">
        <v>4</v>
      </c>
      <c r="I28" s="60">
        <v>2</v>
      </c>
    </row>
    <row r="29" spans="1:9" ht="63.75" x14ac:dyDescent="0.2">
      <c r="A29" s="38" t="s">
        <v>3914</v>
      </c>
      <c r="B29" s="31" t="s">
        <v>3913</v>
      </c>
      <c r="C29" s="31" t="s">
        <v>3912</v>
      </c>
      <c r="D29" s="83" t="s">
        <v>3911</v>
      </c>
      <c r="E29" s="36" t="s">
        <v>3910</v>
      </c>
      <c r="F29" s="31"/>
      <c r="G29" s="31" t="s">
        <v>2932</v>
      </c>
      <c r="H29" s="60">
        <v>4</v>
      </c>
      <c r="I29" s="60">
        <v>2</v>
      </c>
    </row>
    <row r="30" spans="1:9" ht="51" x14ac:dyDescent="0.2">
      <c r="A30" s="59" t="s">
        <v>3909</v>
      </c>
      <c r="B30" s="31" t="s">
        <v>3908</v>
      </c>
      <c r="C30" s="31" t="s">
        <v>3907</v>
      </c>
      <c r="D30" s="37" t="s">
        <v>3906</v>
      </c>
      <c r="E30" s="32" t="s">
        <v>3905</v>
      </c>
      <c r="F30" s="31"/>
      <c r="G30" s="31" t="s">
        <v>2932</v>
      </c>
      <c r="H30" s="60">
        <v>4</v>
      </c>
      <c r="I30" s="60">
        <v>2</v>
      </c>
    </row>
    <row r="31" spans="1:9" ht="25.5" x14ac:dyDescent="0.2">
      <c r="A31" s="38" t="s">
        <v>3904</v>
      </c>
      <c r="B31" s="40" t="s">
        <v>3903</v>
      </c>
      <c r="C31" s="40" t="s">
        <v>3902</v>
      </c>
      <c r="D31" s="79" t="s">
        <v>3901</v>
      </c>
      <c r="E31" s="36" t="s">
        <v>3900</v>
      </c>
      <c r="F31" s="31" t="s">
        <v>2875</v>
      </c>
      <c r="G31" s="40"/>
      <c r="H31" s="60">
        <v>4</v>
      </c>
      <c r="I31" s="60">
        <v>3</v>
      </c>
    </row>
    <row r="32" spans="1:9" ht="63.75" x14ac:dyDescent="0.2">
      <c r="A32" s="38" t="s">
        <v>3899</v>
      </c>
      <c r="B32" s="31" t="s">
        <v>3898</v>
      </c>
      <c r="C32" s="31" t="s">
        <v>3897</v>
      </c>
      <c r="D32" s="37" t="s">
        <v>3896</v>
      </c>
      <c r="E32" s="36" t="s">
        <v>3895</v>
      </c>
      <c r="F32" s="31" t="s">
        <v>2875</v>
      </c>
      <c r="G32" s="31"/>
      <c r="H32" s="60">
        <v>4</v>
      </c>
      <c r="I32" s="60">
        <v>2</v>
      </c>
    </row>
    <row r="33" spans="1:9" ht="38.25" x14ac:dyDescent="0.2">
      <c r="A33" s="38" t="s">
        <v>3894</v>
      </c>
      <c r="B33" s="31" t="s">
        <v>3893</v>
      </c>
      <c r="C33" s="31" t="s">
        <v>3892</v>
      </c>
      <c r="D33" s="37" t="s">
        <v>3891</v>
      </c>
      <c r="E33" s="36" t="s">
        <v>3890</v>
      </c>
      <c r="F33" s="31" t="s">
        <v>2875</v>
      </c>
      <c r="G33" s="31"/>
      <c r="H33" s="60">
        <v>4</v>
      </c>
      <c r="I33" s="60">
        <v>1</v>
      </c>
    </row>
    <row r="34" spans="1:9" ht="38.25" x14ac:dyDescent="0.2">
      <c r="A34" s="38" t="s">
        <v>3889</v>
      </c>
      <c r="B34" s="31" t="s">
        <v>3888</v>
      </c>
      <c r="C34" s="31" t="s">
        <v>3887</v>
      </c>
      <c r="D34" s="37" t="s">
        <v>3886</v>
      </c>
      <c r="E34" s="36" t="s">
        <v>3885</v>
      </c>
      <c r="F34" s="31" t="s">
        <v>2875</v>
      </c>
      <c r="G34" s="31"/>
      <c r="H34" s="60">
        <v>4</v>
      </c>
      <c r="I34" s="60">
        <v>2</v>
      </c>
    </row>
    <row r="35" spans="1:9" ht="38.25" x14ac:dyDescent="0.2">
      <c r="A35" s="38" t="s">
        <v>3884</v>
      </c>
      <c r="B35" s="31" t="s">
        <v>3883</v>
      </c>
      <c r="C35" s="31" t="s">
        <v>3882</v>
      </c>
      <c r="D35" s="37" t="s">
        <v>3881</v>
      </c>
      <c r="E35" s="36" t="s">
        <v>3880</v>
      </c>
      <c r="F35" s="31"/>
      <c r="G35" s="31" t="s">
        <v>2932</v>
      </c>
      <c r="H35" s="60">
        <v>5</v>
      </c>
      <c r="I35" s="60">
        <v>2</v>
      </c>
    </row>
    <row r="36" spans="1:9" ht="25.5" x14ac:dyDescent="0.2">
      <c r="A36" s="38" t="s">
        <v>3879</v>
      </c>
      <c r="B36" s="31" t="s">
        <v>3878</v>
      </c>
      <c r="C36" s="31" t="s">
        <v>3877</v>
      </c>
      <c r="D36" s="37" t="s">
        <v>3876</v>
      </c>
      <c r="E36" s="36" t="s">
        <v>3875</v>
      </c>
      <c r="F36" s="31"/>
      <c r="G36" s="31" t="s">
        <v>2932</v>
      </c>
      <c r="H36" s="60">
        <v>5</v>
      </c>
      <c r="I36" s="60">
        <v>1</v>
      </c>
    </row>
    <row r="37" spans="1:9" ht="63.75" x14ac:dyDescent="0.2">
      <c r="A37" s="38" t="s">
        <v>3874</v>
      </c>
      <c r="B37" s="31" t="s">
        <v>3873</v>
      </c>
      <c r="C37" s="31" t="s">
        <v>3872</v>
      </c>
      <c r="D37" s="37" t="s">
        <v>3871</v>
      </c>
      <c r="E37" s="36" t="s">
        <v>3870</v>
      </c>
      <c r="F37" s="31"/>
      <c r="G37" s="31" t="s">
        <v>2932</v>
      </c>
      <c r="H37" s="60">
        <v>5</v>
      </c>
      <c r="I37" s="60">
        <v>2</v>
      </c>
    </row>
    <row r="38" spans="1:9" ht="51" x14ac:dyDescent="0.2">
      <c r="A38" s="119" t="s">
        <v>3869</v>
      </c>
      <c r="B38" s="31" t="s">
        <v>3868</v>
      </c>
      <c r="C38" s="31" t="s">
        <v>3867</v>
      </c>
      <c r="D38" s="37" t="s">
        <v>3866</v>
      </c>
      <c r="E38" s="36" t="s">
        <v>3865</v>
      </c>
      <c r="F38" s="31" t="s">
        <v>2875</v>
      </c>
      <c r="G38" s="31"/>
      <c r="H38" s="60">
        <v>5</v>
      </c>
      <c r="I38" s="60">
        <v>2</v>
      </c>
    </row>
    <row r="39" spans="1:9" ht="38.25" x14ac:dyDescent="0.2">
      <c r="A39" s="81" t="s">
        <v>3864</v>
      </c>
      <c r="B39" s="34" t="s">
        <v>3863</v>
      </c>
      <c r="C39" s="34" t="s">
        <v>3862</v>
      </c>
      <c r="D39" s="33" t="s">
        <v>3861</v>
      </c>
      <c r="E39" s="118" t="s">
        <v>3860</v>
      </c>
      <c r="F39" s="31" t="s">
        <v>2875</v>
      </c>
      <c r="G39" s="44"/>
      <c r="H39" s="60">
        <v>5</v>
      </c>
      <c r="I39" s="60">
        <v>1</v>
      </c>
    </row>
    <row r="40" spans="1:9" ht="38.25" x14ac:dyDescent="0.2">
      <c r="A40" s="38" t="s">
        <v>3859</v>
      </c>
      <c r="B40" s="31" t="s">
        <v>3858</v>
      </c>
      <c r="C40" s="31" t="s">
        <v>3857</v>
      </c>
      <c r="D40" s="37" t="s">
        <v>3856</v>
      </c>
      <c r="E40" s="36" t="s">
        <v>3855</v>
      </c>
      <c r="F40" s="31" t="s">
        <v>2875</v>
      </c>
      <c r="G40" s="31"/>
      <c r="H40" s="60">
        <v>5</v>
      </c>
      <c r="I40" s="60">
        <v>2</v>
      </c>
    </row>
    <row r="41" spans="1:9" ht="102" x14ac:dyDescent="0.2">
      <c r="A41" s="38" t="s">
        <v>3854</v>
      </c>
      <c r="B41" s="31" t="s">
        <v>3853</v>
      </c>
      <c r="C41" s="31" t="s">
        <v>3852</v>
      </c>
      <c r="D41" s="37" t="s">
        <v>3851</v>
      </c>
      <c r="E41" s="32" t="s">
        <v>3850</v>
      </c>
      <c r="F41" s="31" t="s">
        <v>2875</v>
      </c>
      <c r="G41" s="31"/>
      <c r="H41" s="60">
        <v>5</v>
      </c>
      <c r="I41" s="60">
        <v>3</v>
      </c>
    </row>
    <row r="42" spans="1:9" ht="51" x14ac:dyDescent="0.2">
      <c r="A42" s="38" t="s">
        <v>3849</v>
      </c>
      <c r="B42" s="31" t="s">
        <v>3848</v>
      </c>
      <c r="C42" s="31" t="s">
        <v>3847</v>
      </c>
      <c r="D42" s="37" t="s">
        <v>3846</v>
      </c>
      <c r="E42" s="36" t="s">
        <v>3845</v>
      </c>
      <c r="F42" s="31"/>
      <c r="G42" s="31" t="s">
        <v>2932</v>
      </c>
      <c r="H42" s="60">
        <v>6</v>
      </c>
      <c r="I42" s="60">
        <v>3</v>
      </c>
    </row>
    <row r="43" spans="1:9" ht="38.25" x14ac:dyDescent="0.2">
      <c r="A43" s="38" t="s">
        <v>3844</v>
      </c>
      <c r="B43" s="31" t="s">
        <v>3843</v>
      </c>
      <c r="C43" s="31" t="s">
        <v>3842</v>
      </c>
      <c r="D43" s="37" t="s">
        <v>3841</v>
      </c>
      <c r="E43" s="36" t="s">
        <v>3840</v>
      </c>
      <c r="F43" s="31"/>
      <c r="G43" s="31" t="s">
        <v>2932</v>
      </c>
      <c r="H43" s="60">
        <v>6</v>
      </c>
      <c r="I43" s="60">
        <v>2</v>
      </c>
    </row>
    <row r="44" spans="1:9" ht="51" x14ac:dyDescent="0.2">
      <c r="A44" s="38" t="s">
        <v>3839</v>
      </c>
      <c r="B44" s="31" t="s">
        <v>3838</v>
      </c>
      <c r="C44" s="31" t="s">
        <v>3837</v>
      </c>
      <c r="D44" s="37" t="s">
        <v>3836</v>
      </c>
      <c r="E44" s="36" t="s">
        <v>3835</v>
      </c>
      <c r="F44" s="31"/>
      <c r="G44" s="31" t="s">
        <v>2932</v>
      </c>
      <c r="H44" s="60">
        <v>6</v>
      </c>
      <c r="I44" s="60">
        <v>2</v>
      </c>
    </row>
    <row r="45" spans="1:9" ht="51" x14ac:dyDescent="0.2">
      <c r="A45" s="58" t="s">
        <v>3814</v>
      </c>
      <c r="B45" s="18" t="s">
        <v>3813</v>
      </c>
      <c r="C45" s="18" t="s">
        <v>3812</v>
      </c>
      <c r="D45" s="57" t="s">
        <v>3811</v>
      </c>
      <c r="E45" s="25" t="s">
        <v>3810</v>
      </c>
      <c r="F45" s="18" t="s">
        <v>2875</v>
      </c>
      <c r="G45" s="18"/>
      <c r="H45" s="60">
        <v>6</v>
      </c>
      <c r="I45" s="60">
        <v>3</v>
      </c>
    </row>
    <row r="46" spans="1:9" ht="89.25" x14ac:dyDescent="0.2">
      <c r="A46" s="38" t="s">
        <v>3834</v>
      </c>
      <c r="B46" s="31" t="s">
        <v>3833</v>
      </c>
      <c r="C46" s="31" t="s">
        <v>3832</v>
      </c>
      <c r="D46" s="37" t="s">
        <v>3831</v>
      </c>
      <c r="E46" s="36" t="s">
        <v>3830</v>
      </c>
      <c r="F46" s="31" t="s">
        <v>2875</v>
      </c>
      <c r="G46" s="31"/>
      <c r="H46" s="60">
        <v>6</v>
      </c>
      <c r="I46" s="60">
        <v>4</v>
      </c>
    </row>
    <row r="47" spans="1:9" ht="89.25" x14ac:dyDescent="0.2">
      <c r="A47" s="59" t="s">
        <v>3829</v>
      </c>
      <c r="B47" s="31" t="s">
        <v>3828</v>
      </c>
      <c r="C47" s="31" t="s">
        <v>3827</v>
      </c>
      <c r="D47" s="37" t="s">
        <v>3826</v>
      </c>
      <c r="E47" s="36" t="s">
        <v>3825</v>
      </c>
      <c r="F47" s="31" t="s">
        <v>2875</v>
      </c>
      <c r="G47" s="31"/>
      <c r="H47" s="60">
        <v>6</v>
      </c>
      <c r="I47" s="60">
        <v>3</v>
      </c>
    </row>
    <row r="48" spans="1:9" ht="63.75" x14ac:dyDescent="0.2">
      <c r="A48" s="38" t="s">
        <v>3824</v>
      </c>
      <c r="B48" s="31" t="s">
        <v>3823</v>
      </c>
      <c r="C48" s="31" t="s">
        <v>3822</v>
      </c>
      <c r="D48" s="37" t="s">
        <v>3821</v>
      </c>
      <c r="E48" s="36" t="s">
        <v>3820</v>
      </c>
      <c r="F48" s="31" t="s">
        <v>2875</v>
      </c>
      <c r="G48" s="31"/>
      <c r="H48" s="60">
        <v>6</v>
      </c>
      <c r="I48" s="60">
        <v>3</v>
      </c>
    </row>
    <row r="49" spans="1:9" ht="25.5" x14ac:dyDescent="0.2">
      <c r="A49" s="38" t="s">
        <v>3819</v>
      </c>
      <c r="B49" s="31" t="s">
        <v>3818</v>
      </c>
      <c r="C49" s="31" t="s">
        <v>3817</v>
      </c>
      <c r="D49" s="37" t="s">
        <v>3816</v>
      </c>
      <c r="E49" s="36" t="s">
        <v>3815</v>
      </c>
      <c r="F49" s="31" t="s">
        <v>2875</v>
      </c>
      <c r="G49" s="31"/>
      <c r="H49" s="60">
        <v>6</v>
      </c>
      <c r="I49" s="60">
        <v>2</v>
      </c>
    </row>
    <row r="50" spans="1:9" ht="51" x14ac:dyDescent="0.2">
      <c r="A50" s="58" t="s">
        <v>3814</v>
      </c>
      <c r="B50" s="18" t="s">
        <v>3813</v>
      </c>
      <c r="C50" s="18" t="s">
        <v>3812</v>
      </c>
      <c r="D50" s="57" t="s">
        <v>3811</v>
      </c>
      <c r="E50" s="25" t="s">
        <v>3810</v>
      </c>
      <c r="F50" s="18" t="s">
        <v>2875</v>
      </c>
      <c r="G50" s="18"/>
      <c r="H50" s="60">
        <v>6</v>
      </c>
      <c r="I50" s="60">
        <v>3</v>
      </c>
    </row>
    <row r="51" spans="1:9" ht="38.25" x14ac:dyDescent="0.2">
      <c r="A51" s="59" t="s">
        <v>3809</v>
      </c>
      <c r="B51" s="31" t="s">
        <v>3808</v>
      </c>
      <c r="C51" s="31" t="s">
        <v>3807</v>
      </c>
      <c r="D51" s="37" t="s">
        <v>3806</v>
      </c>
      <c r="E51" s="36" t="s">
        <v>3805</v>
      </c>
      <c r="F51" s="31"/>
      <c r="G51" s="31" t="s">
        <v>2932</v>
      </c>
      <c r="H51" s="60">
        <v>7</v>
      </c>
      <c r="I51" s="60">
        <v>3</v>
      </c>
    </row>
    <row r="52" spans="1:9" ht="25.5" x14ac:dyDescent="0.2">
      <c r="A52" s="38" t="s">
        <v>3804</v>
      </c>
      <c r="B52" s="31" t="s">
        <v>3803</v>
      </c>
      <c r="C52" s="31" t="s">
        <v>3802</v>
      </c>
      <c r="D52" s="37" t="s">
        <v>3801</v>
      </c>
      <c r="E52" s="36" t="s">
        <v>3800</v>
      </c>
      <c r="F52" s="31" t="s">
        <v>2875</v>
      </c>
      <c r="G52" s="31"/>
      <c r="H52" s="60">
        <v>7</v>
      </c>
      <c r="I52" s="60">
        <v>4</v>
      </c>
    </row>
    <row r="53" spans="1:9" ht="38.25" x14ac:dyDescent="0.2">
      <c r="A53" s="82" t="s">
        <v>3799</v>
      </c>
      <c r="B53" s="31" t="s">
        <v>3798</v>
      </c>
      <c r="C53" s="31" t="s">
        <v>3797</v>
      </c>
      <c r="D53" s="37" t="s">
        <v>3796</v>
      </c>
      <c r="E53" s="32" t="s">
        <v>3795</v>
      </c>
      <c r="F53" s="31" t="s">
        <v>2875</v>
      </c>
      <c r="G53" s="31"/>
      <c r="H53" s="60">
        <v>7</v>
      </c>
      <c r="I53" s="60">
        <v>5</v>
      </c>
    </row>
    <row r="54" spans="1:9" ht="25.5" x14ac:dyDescent="0.2">
      <c r="A54" s="38" t="s">
        <v>3794</v>
      </c>
      <c r="B54" s="31" t="s">
        <v>3793</v>
      </c>
      <c r="C54" s="31" t="s">
        <v>3792</v>
      </c>
      <c r="D54" s="37" t="s">
        <v>3791</v>
      </c>
      <c r="E54" s="36" t="s">
        <v>3790</v>
      </c>
      <c r="F54" s="31" t="s">
        <v>2875</v>
      </c>
      <c r="G54" s="31"/>
      <c r="H54" s="60">
        <v>7</v>
      </c>
      <c r="I54" s="60">
        <v>2</v>
      </c>
    </row>
    <row r="55" spans="1:9" ht="38.25" x14ac:dyDescent="0.2">
      <c r="A55" s="38" t="s">
        <v>3789</v>
      </c>
      <c r="B55" s="31" t="s">
        <v>3788</v>
      </c>
      <c r="C55" s="31" t="s">
        <v>3787</v>
      </c>
      <c r="D55" s="37" t="s">
        <v>3786</v>
      </c>
      <c r="E55" s="94" t="s">
        <v>3785</v>
      </c>
      <c r="F55" s="31"/>
      <c r="G55" s="31" t="s">
        <v>2932</v>
      </c>
      <c r="H55" s="60">
        <v>8</v>
      </c>
      <c r="I55" s="60">
        <v>4</v>
      </c>
    </row>
    <row r="56" spans="1:9" ht="51" x14ac:dyDescent="0.2">
      <c r="A56" s="38" t="s">
        <v>3784</v>
      </c>
      <c r="B56" s="31" t="s">
        <v>3783</v>
      </c>
      <c r="C56" s="31" t="s">
        <v>3782</v>
      </c>
      <c r="D56" s="37" t="s">
        <v>3781</v>
      </c>
      <c r="E56" s="36" t="s">
        <v>3780</v>
      </c>
      <c r="F56" s="31" t="s">
        <v>2875</v>
      </c>
      <c r="G56" s="31"/>
      <c r="H56" s="60">
        <v>8</v>
      </c>
      <c r="I56" s="60">
        <v>3</v>
      </c>
    </row>
    <row r="57" spans="1:9" ht="76.5" x14ac:dyDescent="0.2">
      <c r="A57" s="38" t="s">
        <v>3779</v>
      </c>
      <c r="B57" s="31" t="s">
        <v>3778</v>
      </c>
      <c r="C57" s="31" t="s">
        <v>3777</v>
      </c>
      <c r="D57" s="37" t="s">
        <v>3776</v>
      </c>
      <c r="E57" s="36" t="s">
        <v>3775</v>
      </c>
      <c r="F57" s="31" t="s">
        <v>2875</v>
      </c>
      <c r="G57" s="31"/>
      <c r="H57" s="60">
        <v>8</v>
      </c>
      <c r="I57" s="60">
        <v>3</v>
      </c>
    </row>
    <row r="58" spans="1:9" ht="63.75" x14ac:dyDescent="0.2">
      <c r="A58" s="81" t="s">
        <v>3774</v>
      </c>
      <c r="B58" s="31" t="s">
        <v>3773</v>
      </c>
      <c r="C58" s="31" t="s">
        <v>3772</v>
      </c>
      <c r="D58" s="37" t="s">
        <v>3771</v>
      </c>
      <c r="E58" s="32" t="s">
        <v>3770</v>
      </c>
      <c r="F58" s="31"/>
      <c r="G58" s="31" t="s">
        <v>2932</v>
      </c>
      <c r="H58" s="60">
        <v>9</v>
      </c>
      <c r="I58" s="60">
        <v>4</v>
      </c>
    </row>
    <row r="59" spans="1:9" ht="38.25" x14ac:dyDescent="0.2">
      <c r="A59" s="82" t="s">
        <v>3769</v>
      </c>
      <c r="B59" s="31" t="s">
        <v>3768</v>
      </c>
      <c r="C59" s="31" t="s">
        <v>3767</v>
      </c>
      <c r="D59" s="37" t="s">
        <v>3766</v>
      </c>
      <c r="E59" s="32" t="s">
        <v>3765</v>
      </c>
      <c r="F59" s="31" t="s">
        <v>2875</v>
      </c>
      <c r="G59" s="31"/>
      <c r="H59" s="60">
        <v>9</v>
      </c>
      <c r="I59" s="60">
        <v>6</v>
      </c>
    </row>
    <row r="60" spans="1:9" ht="25.5" x14ac:dyDescent="0.2">
      <c r="A60" s="38" t="s">
        <v>3764</v>
      </c>
      <c r="B60" s="31" t="s">
        <v>3763</v>
      </c>
      <c r="C60" s="31" t="s">
        <v>3762</v>
      </c>
      <c r="D60" s="37" t="s">
        <v>3761</v>
      </c>
      <c r="E60" s="36" t="s">
        <v>3760</v>
      </c>
      <c r="F60" s="31" t="s">
        <v>2875</v>
      </c>
      <c r="G60" s="31"/>
      <c r="H60" s="60">
        <v>9</v>
      </c>
      <c r="I60" s="60">
        <v>3</v>
      </c>
    </row>
    <row r="61" spans="1:9" ht="25.5" x14ac:dyDescent="0.2">
      <c r="A61" s="38" t="s">
        <v>3759</v>
      </c>
      <c r="B61" s="31" t="s">
        <v>3758</v>
      </c>
      <c r="C61" s="31" t="s">
        <v>3757</v>
      </c>
      <c r="D61" s="37" t="s">
        <v>3756</v>
      </c>
      <c r="E61" s="36" t="s">
        <v>3755</v>
      </c>
      <c r="F61" s="31" t="s">
        <v>2875</v>
      </c>
      <c r="G61" s="31"/>
      <c r="H61" s="60">
        <v>9</v>
      </c>
      <c r="I61" s="60">
        <v>2</v>
      </c>
    </row>
    <row r="62" spans="1:9" ht="25.5" x14ac:dyDescent="0.2">
      <c r="A62" s="38" t="s">
        <v>3754</v>
      </c>
      <c r="B62" s="31" t="s">
        <v>3753</v>
      </c>
      <c r="C62" s="31" t="s">
        <v>3752</v>
      </c>
      <c r="D62" s="37" t="s">
        <v>3751</v>
      </c>
      <c r="E62" s="36" t="s">
        <v>3750</v>
      </c>
      <c r="F62" s="31" t="s">
        <v>2875</v>
      </c>
      <c r="G62" s="31"/>
      <c r="H62" s="60">
        <v>10</v>
      </c>
      <c r="I62" s="60">
        <v>3</v>
      </c>
    </row>
    <row r="63" spans="1:9" ht="25.5" x14ac:dyDescent="0.2">
      <c r="A63" s="38" t="s">
        <v>3749</v>
      </c>
      <c r="B63" s="31" t="s">
        <v>3748</v>
      </c>
      <c r="C63" s="31" t="s">
        <v>3747</v>
      </c>
      <c r="D63" s="37" t="s">
        <v>3746</v>
      </c>
      <c r="E63" s="36" t="s">
        <v>3745</v>
      </c>
      <c r="F63" s="31"/>
      <c r="G63" s="31" t="s">
        <v>2932</v>
      </c>
      <c r="H63" s="60">
        <v>11</v>
      </c>
      <c r="I63" s="60">
        <v>5</v>
      </c>
    </row>
    <row r="64" spans="1:9" ht="102" x14ac:dyDescent="0.2">
      <c r="A64" s="59" t="s">
        <v>3744</v>
      </c>
      <c r="B64" s="31" t="s">
        <v>3743</v>
      </c>
      <c r="C64" s="31" t="s">
        <v>3742</v>
      </c>
      <c r="D64" s="37" t="s">
        <v>3741</v>
      </c>
      <c r="E64" s="36" t="s">
        <v>3740</v>
      </c>
      <c r="F64" s="31" t="s">
        <v>2875</v>
      </c>
      <c r="G64" s="31"/>
      <c r="H64" s="60">
        <v>11</v>
      </c>
      <c r="I64" s="60">
        <v>2</v>
      </c>
    </row>
    <row r="65" spans="1:9" ht="38.25" x14ac:dyDescent="0.2">
      <c r="A65" s="38" t="s">
        <v>3739</v>
      </c>
      <c r="B65" s="31" t="s">
        <v>3738</v>
      </c>
      <c r="C65" s="31" t="s">
        <v>3737</v>
      </c>
      <c r="D65" s="37" t="s">
        <v>3736</v>
      </c>
      <c r="E65" s="36" t="s">
        <v>3735</v>
      </c>
      <c r="F65" s="31" t="s">
        <v>2875</v>
      </c>
      <c r="G65" s="31"/>
      <c r="H65" s="60">
        <v>11</v>
      </c>
      <c r="I65" s="60">
        <v>4</v>
      </c>
    </row>
    <row r="66" spans="1:9" ht="51" x14ac:dyDescent="0.2">
      <c r="A66" s="58" t="s">
        <v>3734</v>
      </c>
      <c r="B66" s="18" t="s">
        <v>3733</v>
      </c>
      <c r="C66" s="18" t="s">
        <v>3732</v>
      </c>
      <c r="D66" s="57" t="s">
        <v>3731</v>
      </c>
      <c r="E66" s="25" t="s">
        <v>3730</v>
      </c>
      <c r="F66" s="18" t="s">
        <v>2875</v>
      </c>
      <c r="G66" s="18"/>
      <c r="H66" s="60">
        <v>12</v>
      </c>
      <c r="I66" s="60">
        <v>4</v>
      </c>
    </row>
    <row r="67" spans="1:9" ht="51" x14ac:dyDescent="0.2">
      <c r="A67" s="58" t="s">
        <v>3734</v>
      </c>
      <c r="B67" s="18" t="s">
        <v>3733</v>
      </c>
      <c r="C67" s="18" t="s">
        <v>3732</v>
      </c>
      <c r="D67" s="57" t="s">
        <v>3731</v>
      </c>
      <c r="E67" s="25" t="s">
        <v>3730</v>
      </c>
      <c r="F67" s="18" t="s">
        <v>2875</v>
      </c>
      <c r="G67" s="18"/>
      <c r="H67" s="60">
        <v>12</v>
      </c>
      <c r="I67" s="60">
        <v>4</v>
      </c>
    </row>
    <row r="68" spans="1:9" ht="51" x14ac:dyDescent="0.2">
      <c r="A68" s="115" t="s">
        <v>3729</v>
      </c>
      <c r="B68" s="117" t="s">
        <v>3728</v>
      </c>
      <c r="C68" s="117" t="s">
        <v>3727</v>
      </c>
      <c r="D68" s="116" t="s">
        <v>3726</v>
      </c>
      <c r="E68" s="53" t="s">
        <v>3725</v>
      </c>
      <c r="F68" s="52" t="s">
        <v>2875</v>
      </c>
      <c r="G68" s="51"/>
      <c r="H68" s="60">
        <v>13</v>
      </c>
      <c r="I68" s="60">
        <v>6</v>
      </c>
    </row>
    <row r="69" spans="1:9" ht="38.25" x14ac:dyDescent="0.2">
      <c r="A69" s="38" t="s">
        <v>3724</v>
      </c>
      <c r="B69" s="40" t="s">
        <v>3723</v>
      </c>
      <c r="C69" s="40" t="s">
        <v>3722</v>
      </c>
      <c r="D69" s="79" t="s">
        <v>3721</v>
      </c>
      <c r="E69" s="36" t="s">
        <v>3720</v>
      </c>
      <c r="F69" s="31" t="s">
        <v>2875</v>
      </c>
      <c r="G69" s="40"/>
      <c r="H69" s="60">
        <v>13</v>
      </c>
      <c r="I69" s="60">
        <v>3</v>
      </c>
    </row>
    <row r="70" spans="1:9" ht="25.5" x14ac:dyDescent="0.2">
      <c r="A70" s="38" t="s">
        <v>3719</v>
      </c>
      <c r="B70" s="31" t="s">
        <v>3718</v>
      </c>
      <c r="C70" s="31" t="s">
        <v>3717</v>
      </c>
      <c r="D70" s="37" t="s">
        <v>3716</v>
      </c>
      <c r="E70" s="36" t="s">
        <v>3715</v>
      </c>
      <c r="F70" s="31" t="s">
        <v>2875</v>
      </c>
      <c r="G70" s="31"/>
      <c r="H70" s="60">
        <v>13</v>
      </c>
      <c r="I70" s="60">
        <v>7</v>
      </c>
    </row>
    <row r="71" spans="1:9" ht="38.25" x14ac:dyDescent="0.2">
      <c r="A71" s="38" t="s">
        <v>3714</v>
      </c>
      <c r="B71" s="31" t="s">
        <v>3713</v>
      </c>
      <c r="C71" s="31" t="s">
        <v>3712</v>
      </c>
      <c r="D71" s="37" t="s">
        <v>3711</v>
      </c>
      <c r="E71" s="36" t="s">
        <v>3710</v>
      </c>
      <c r="F71" s="31" t="s">
        <v>2875</v>
      </c>
      <c r="G71" s="31"/>
      <c r="H71" s="60">
        <v>13</v>
      </c>
      <c r="I71" s="60">
        <v>5</v>
      </c>
    </row>
    <row r="72" spans="1:9" ht="63.75" x14ac:dyDescent="0.2">
      <c r="A72" s="38" t="s">
        <v>3709</v>
      </c>
      <c r="B72" s="31" t="s">
        <v>3708</v>
      </c>
      <c r="C72" s="31" t="s">
        <v>3707</v>
      </c>
      <c r="D72" s="37" t="s">
        <v>3706</v>
      </c>
      <c r="E72" s="36" t="s">
        <v>3705</v>
      </c>
      <c r="F72" s="31" t="s">
        <v>2875</v>
      </c>
      <c r="G72" s="31"/>
      <c r="H72" s="60">
        <v>14</v>
      </c>
      <c r="I72" s="60">
        <v>5</v>
      </c>
    </row>
    <row r="73" spans="1:9" ht="38.25" x14ac:dyDescent="0.2">
      <c r="A73" s="38" t="s">
        <v>3704</v>
      </c>
      <c r="B73" s="31" t="s">
        <v>3703</v>
      </c>
      <c r="C73" s="31" t="s">
        <v>3702</v>
      </c>
      <c r="D73" s="37" t="s">
        <v>3701</v>
      </c>
      <c r="E73" s="36" t="s">
        <v>3700</v>
      </c>
      <c r="F73" s="31" t="s">
        <v>2875</v>
      </c>
      <c r="G73" s="31"/>
      <c r="H73" s="60">
        <v>14</v>
      </c>
      <c r="I73" s="60">
        <v>8</v>
      </c>
    </row>
    <row r="74" spans="1:9" ht="63.75" x14ac:dyDescent="0.2">
      <c r="A74" s="38" t="s">
        <v>3699</v>
      </c>
      <c r="B74" s="31" t="s">
        <v>3698</v>
      </c>
      <c r="C74" s="31" t="s">
        <v>3697</v>
      </c>
      <c r="D74" s="37" t="s">
        <v>3696</v>
      </c>
      <c r="E74" s="36" t="s">
        <v>3695</v>
      </c>
      <c r="F74" s="31" t="s">
        <v>2875</v>
      </c>
      <c r="G74" s="31"/>
      <c r="H74" s="60">
        <v>14</v>
      </c>
      <c r="I74" s="60">
        <v>5</v>
      </c>
    </row>
    <row r="75" spans="1:9" ht="114.75" x14ac:dyDescent="0.2">
      <c r="A75" s="38" t="s">
        <v>3694</v>
      </c>
      <c r="B75" s="31" t="s">
        <v>3693</v>
      </c>
      <c r="C75" s="31" t="s">
        <v>3692</v>
      </c>
      <c r="D75" s="37" t="s">
        <v>3691</v>
      </c>
      <c r="E75" s="36" t="s">
        <v>3690</v>
      </c>
      <c r="F75" s="31" t="s">
        <v>2875</v>
      </c>
      <c r="G75" s="31"/>
      <c r="H75" s="60">
        <v>14</v>
      </c>
      <c r="I75" s="60">
        <v>9</v>
      </c>
    </row>
    <row r="76" spans="1:9" ht="25.5" x14ac:dyDescent="0.2">
      <c r="A76" s="38" t="s">
        <v>3689</v>
      </c>
      <c r="B76" s="31" t="s">
        <v>3688</v>
      </c>
      <c r="C76" s="31" t="s">
        <v>3687</v>
      </c>
      <c r="D76" s="37" t="s">
        <v>3686</v>
      </c>
      <c r="E76" s="36" t="s">
        <v>3685</v>
      </c>
      <c r="F76" s="31" t="s">
        <v>2875</v>
      </c>
      <c r="G76" s="31"/>
      <c r="H76" s="60">
        <v>15</v>
      </c>
      <c r="I76" s="60">
        <v>7</v>
      </c>
    </row>
    <row r="77" spans="1:9" ht="63.75" x14ac:dyDescent="0.2">
      <c r="A77" s="38" t="s">
        <v>3684</v>
      </c>
      <c r="B77" s="31" t="s">
        <v>3683</v>
      </c>
      <c r="C77" s="31" t="s">
        <v>3682</v>
      </c>
      <c r="D77" s="37" t="s">
        <v>3681</v>
      </c>
      <c r="E77" s="36" t="s">
        <v>3680</v>
      </c>
      <c r="F77" s="31" t="s">
        <v>2875</v>
      </c>
      <c r="G77" s="31" t="s">
        <v>2932</v>
      </c>
      <c r="H77" s="60">
        <v>16</v>
      </c>
      <c r="I77" s="60">
        <v>5</v>
      </c>
    </row>
    <row r="78" spans="1:9" ht="51" x14ac:dyDescent="0.2">
      <c r="A78" s="35" t="s">
        <v>3679</v>
      </c>
      <c r="B78" s="44" t="s">
        <v>3678</v>
      </c>
      <c r="C78" s="44" t="s">
        <v>3677</v>
      </c>
      <c r="D78" s="77" t="s">
        <v>3676</v>
      </c>
      <c r="E78" s="32" t="s">
        <v>3675</v>
      </c>
      <c r="F78" s="31" t="s">
        <v>2875</v>
      </c>
      <c r="G78" s="44"/>
      <c r="H78" s="60">
        <v>16</v>
      </c>
      <c r="I78" s="60">
        <v>5</v>
      </c>
    </row>
    <row r="79" spans="1:9" ht="38.25" x14ac:dyDescent="0.2">
      <c r="A79" s="38" t="s">
        <v>3674</v>
      </c>
      <c r="B79" s="31" t="s">
        <v>3673</v>
      </c>
      <c r="C79" s="31" t="s">
        <v>3672</v>
      </c>
      <c r="D79" s="37" t="s">
        <v>3671</v>
      </c>
      <c r="E79" s="36" t="s">
        <v>3670</v>
      </c>
      <c r="F79" s="31"/>
      <c r="G79" s="31" t="s">
        <v>2932</v>
      </c>
      <c r="H79" s="60">
        <v>17</v>
      </c>
      <c r="I79" s="60">
        <v>8</v>
      </c>
    </row>
    <row r="80" spans="1:9" ht="51" x14ac:dyDescent="0.2">
      <c r="A80" s="38" t="s">
        <v>3669</v>
      </c>
      <c r="B80" s="31" t="s">
        <v>3668</v>
      </c>
      <c r="C80" s="31" t="s">
        <v>3667</v>
      </c>
      <c r="D80" s="37" t="s">
        <v>3666</v>
      </c>
      <c r="E80" s="36" t="s">
        <v>3665</v>
      </c>
      <c r="F80" s="31"/>
      <c r="G80" s="31" t="s">
        <v>2932</v>
      </c>
      <c r="H80" s="60">
        <v>17</v>
      </c>
      <c r="I80" s="60">
        <v>6</v>
      </c>
    </row>
    <row r="81" spans="1:9" ht="38.25" x14ac:dyDescent="0.2">
      <c r="A81" s="38" t="s">
        <v>3664</v>
      </c>
      <c r="B81" s="31" t="s">
        <v>3663</v>
      </c>
      <c r="C81" s="31" t="s">
        <v>3662</v>
      </c>
      <c r="D81" s="37" t="s">
        <v>3661</v>
      </c>
      <c r="E81" s="36" t="s">
        <v>3660</v>
      </c>
      <c r="F81" s="31"/>
      <c r="G81" s="31" t="s">
        <v>2932</v>
      </c>
      <c r="H81" s="60">
        <v>17</v>
      </c>
      <c r="I81" s="60">
        <v>5</v>
      </c>
    </row>
    <row r="82" spans="1:9" ht="51" x14ac:dyDescent="0.2">
      <c r="A82" s="38" t="s">
        <v>3659</v>
      </c>
      <c r="B82" s="31" t="s">
        <v>3658</v>
      </c>
      <c r="C82" s="31" t="s">
        <v>3657</v>
      </c>
      <c r="D82" s="37" t="s">
        <v>3656</v>
      </c>
      <c r="E82" s="36" t="s">
        <v>3655</v>
      </c>
      <c r="F82" s="31"/>
      <c r="G82" s="31" t="s">
        <v>2932</v>
      </c>
      <c r="H82" s="60">
        <v>17</v>
      </c>
      <c r="I82" s="60">
        <v>6</v>
      </c>
    </row>
    <row r="83" spans="1:9" ht="51" x14ac:dyDescent="0.2">
      <c r="A83" s="115" t="s">
        <v>3654</v>
      </c>
      <c r="B83" s="114" t="s">
        <v>3653</v>
      </c>
      <c r="C83" s="114" t="s">
        <v>3652</v>
      </c>
      <c r="D83" s="113" t="s">
        <v>3651</v>
      </c>
      <c r="E83" s="53" t="s">
        <v>3650</v>
      </c>
      <c r="F83" s="52" t="s">
        <v>2875</v>
      </c>
      <c r="G83" s="51"/>
      <c r="H83" s="60">
        <v>17</v>
      </c>
      <c r="I83" s="60">
        <v>6</v>
      </c>
    </row>
    <row r="84" spans="1:9" ht="25.5" x14ac:dyDescent="0.2">
      <c r="A84" s="38" t="s">
        <v>3649</v>
      </c>
      <c r="B84" s="31" t="s">
        <v>3648</v>
      </c>
      <c r="C84" s="31" t="s">
        <v>3647</v>
      </c>
      <c r="D84" s="37" t="s">
        <v>3646</v>
      </c>
      <c r="E84" s="36" t="s">
        <v>3645</v>
      </c>
      <c r="F84" s="31" t="s">
        <v>2875</v>
      </c>
      <c r="G84" s="31"/>
      <c r="H84" s="60">
        <v>17</v>
      </c>
      <c r="I84" s="60">
        <v>9</v>
      </c>
    </row>
    <row r="85" spans="1:9" ht="25.5" x14ac:dyDescent="0.2">
      <c r="A85" s="38" t="s">
        <v>3644</v>
      </c>
      <c r="B85" s="31" t="s">
        <v>3643</v>
      </c>
      <c r="C85" s="83" t="s">
        <v>3642</v>
      </c>
      <c r="D85" s="83" t="s">
        <v>3641</v>
      </c>
      <c r="E85" s="36" t="s">
        <v>3640</v>
      </c>
      <c r="F85" s="31" t="s">
        <v>2875</v>
      </c>
      <c r="G85" s="31"/>
      <c r="H85" s="60">
        <v>18</v>
      </c>
      <c r="I85" s="60">
        <v>13</v>
      </c>
    </row>
    <row r="86" spans="1:9" ht="76.5" x14ac:dyDescent="0.2">
      <c r="A86" s="38" t="s">
        <v>3639</v>
      </c>
      <c r="B86" s="31" t="s">
        <v>3638</v>
      </c>
      <c r="C86" s="31" t="s">
        <v>3637</v>
      </c>
      <c r="D86" s="37" t="s">
        <v>3636</v>
      </c>
      <c r="E86" s="36" t="s">
        <v>3635</v>
      </c>
      <c r="F86" s="31" t="s">
        <v>2875</v>
      </c>
      <c r="G86" s="31"/>
      <c r="H86" s="60">
        <v>18</v>
      </c>
      <c r="I86" s="60">
        <v>11</v>
      </c>
    </row>
    <row r="87" spans="1:9" ht="25.5" x14ac:dyDescent="0.2">
      <c r="A87" s="38" t="s">
        <v>3634</v>
      </c>
      <c r="B87" s="31" t="s">
        <v>3633</v>
      </c>
      <c r="C87" s="31" t="s">
        <v>3632</v>
      </c>
      <c r="D87" s="37" t="s">
        <v>3631</v>
      </c>
      <c r="E87" s="36" t="s">
        <v>3630</v>
      </c>
      <c r="F87" s="31" t="s">
        <v>2875</v>
      </c>
      <c r="G87" s="31" t="s">
        <v>2932</v>
      </c>
      <c r="H87" s="60">
        <v>19</v>
      </c>
      <c r="I87" s="60">
        <v>11</v>
      </c>
    </row>
    <row r="88" spans="1:9" ht="51" x14ac:dyDescent="0.2">
      <c r="A88" s="38" t="s">
        <v>3629</v>
      </c>
      <c r="B88" s="31" t="s">
        <v>3628</v>
      </c>
      <c r="C88" s="31" t="s">
        <v>3627</v>
      </c>
      <c r="D88" s="37" t="s">
        <v>3626</v>
      </c>
      <c r="E88" s="36" t="s">
        <v>3625</v>
      </c>
      <c r="F88" s="31"/>
      <c r="G88" s="31" t="s">
        <v>2932</v>
      </c>
      <c r="H88" s="60">
        <v>19</v>
      </c>
      <c r="I88" s="60">
        <v>8</v>
      </c>
    </row>
    <row r="89" spans="1:9" ht="38.25" x14ac:dyDescent="0.2">
      <c r="A89" s="38" t="s">
        <v>3624</v>
      </c>
      <c r="B89" s="31" t="s">
        <v>3623</v>
      </c>
      <c r="C89" s="31" t="s">
        <v>3622</v>
      </c>
      <c r="D89" s="37" t="s">
        <v>3621</v>
      </c>
      <c r="E89" s="36" t="s">
        <v>3620</v>
      </c>
      <c r="F89" s="31"/>
      <c r="G89" s="31" t="s">
        <v>2932</v>
      </c>
      <c r="H89" s="60">
        <v>20</v>
      </c>
      <c r="I89" s="60">
        <v>9</v>
      </c>
    </row>
    <row r="90" spans="1:9" ht="63.75" x14ac:dyDescent="0.2">
      <c r="A90" s="38" t="s">
        <v>3619</v>
      </c>
      <c r="B90" s="31" t="s">
        <v>3618</v>
      </c>
      <c r="C90" s="31" t="s">
        <v>3617</v>
      </c>
      <c r="D90" s="37" t="s">
        <v>3616</v>
      </c>
      <c r="E90" s="36" t="s">
        <v>3615</v>
      </c>
      <c r="F90" s="31"/>
      <c r="G90" s="31" t="s">
        <v>2932</v>
      </c>
      <c r="H90" s="60">
        <v>21</v>
      </c>
      <c r="I90" s="60">
        <v>10</v>
      </c>
    </row>
    <row r="91" spans="1:9" ht="51" x14ac:dyDescent="0.2">
      <c r="A91" s="112" t="s">
        <v>3614</v>
      </c>
      <c r="B91" s="64" t="s">
        <v>3613</v>
      </c>
      <c r="C91" s="64" t="s">
        <v>3612</v>
      </c>
      <c r="D91" s="111" t="s">
        <v>3611</v>
      </c>
      <c r="E91" s="65" t="s">
        <v>3610</v>
      </c>
      <c r="F91" s="64"/>
      <c r="G91" s="64" t="s">
        <v>2932</v>
      </c>
      <c r="H91" s="60">
        <v>22</v>
      </c>
      <c r="I91" s="60">
        <v>12</v>
      </c>
    </row>
    <row r="92" spans="1:9" ht="25.5" x14ac:dyDescent="0.2">
      <c r="A92" s="38" t="s">
        <v>3609</v>
      </c>
      <c r="B92" s="31" t="s">
        <v>3608</v>
      </c>
      <c r="C92" s="31" t="s">
        <v>3607</v>
      </c>
      <c r="D92" s="37" t="s">
        <v>3606</v>
      </c>
      <c r="E92" s="36" t="s">
        <v>3605</v>
      </c>
      <c r="F92" s="31" t="s">
        <v>2875</v>
      </c>
      <c r="G92" s="31"/>
      <c r="H92" s="60">
        <v>22</v>
      </c>
      <c r="I92" s="60">
        <v>10</v>
      </c>
    </row>
    <row r="93" spans="1:9" ht="38.25" x14ac:dyDescent="0.2">
      <c r="A93" s="110" t="s">
        <v>3604</v>
      </c>
      <c r="B93" s="108" t="s">
        <v>3603</v>
      </c>
      <c r="C93" s="108" t="s">
        <v>3602</v>
      </c>
      <c r="D93" s="109" t="s">
        <v>3601</v>
      </c>
      <c r="E93" s="32" t="s">
        <v>3600</v>
      </c>
      <c r="F93" s="108"/>
      <c r="G93" s="108" t="s">
        <v>2932</v>
      </c>
      <c r="H93" s="60">
        <v>23</v>
      </c>
      <c r="I93" s="60">
        <v>9</v>
      </c>
    </row>
    <row r="94" spans="1:9" ht="38.25" x14ac:dyDescent="0.2">
      <c r="A94" s="38" t="s">
        <v>3599</v>
      </c>
      <c r="B94" s="31" t="s">
        <v>3598</v>
      </c>
      <c r="C94" s="31" t="s">
        <v>3597</v>
      </c>
      <c r="D94" s="37" t="s">
        <v>3596</v>
      </c>
      <c r="E94" s="36" t="s">
        <v>3595</v>
      </c>
      <c r="F94" s="31" t="s">
        <v>2875</v>
      </c>
      <c r="G94" s="31"/>
      <c r="H94" s="60">
        <v>23</v>
      </c>
      <c r="I94" s="60">
        <v>8</v>
      </c>
    </row>
    <row r="95" spans="1:9" ht="51" x14ac:dyDescent="0.2">
      <c r="A95" s="76" t="s">
        <v>3594</v>
      </c>
      <c r="B95" s="75" t="s">
        <v>3593</v>
      </c>
      <c r="C95" s="75" t="s">
        <v>3592</v>
      </c>
      <c r="D95" s="74" t="s">
        <v>3591</v>
      </c>
      <c r="E95" s="36" t="s">
        <v>3590</v>
      </c>
      <c r="F95" s="31"/>
      <c r="G95" s="31" t="s">
        <v>2932</v>
      </c>
      <c r="H95" s="60">
        <v>24</v>
      </c>
      <c r="I95" s="60">
        <v>7</v>
      </c>
    </row>
    <row r="96" spans="1:9" ht="38.25" x14ac:dyDescent="0.2">
      <c r="A96" s="38" t="s">
        <v>3589</v>
      </c>
      <c r="B96" s="31" t="s">
        <v>3588</v>
      </c>
      <c r="C96" s="31" t="s">
        <v>3587</v>
      </c>
      <c r="D96" s="31" t="s">
        <v>3586</v>
      </c>
      <c r="E96" s="36" t="s">
        <v>3585</v>
      </c>
      <c r="F96" s="31" t="s">
        <v>2875</v>
      </c>
      <c r="G96" s="31"/>
      <c r="H96" s="60">
        <v>24</v>
      </c>
      <c r="I96" s="60">
        <v>11</v>
      </c>
    </row>
    <row r="97" spans="1:9" ht="63.75" x14ac:dyDescent="0.2">
      <c r="A97" s="107" t="s">
        <v>3584</v>
      </c>
      <c r="B97" s="106" t="s">
        <v>3583</v>
      </c>
      <c r="C97" s="106" t="s">
        <v>3582</v>
      </c>
      <c r="D97" s="105" t="s">
        <v>3581</v>
      </c>
      <c r="E97" s="36" t="s">
        <v>3580</v>
      </c>
      <c r="F97" s="31" t="s">
        <v>2875</v>
      </c>
      <c r="G97" s="40"/>
      <c r="H97" s="60">
        <v>24</v>
      </c>
      <c r="I97" s="60">
        <v>9</v>
      </c>
    </row>
    <row r="98" spans="1:9" ht="25.5" x14ac:dyDescent="0.2">
      <c r="A98" s="38" t="s">
        <v>3579</v>
      </c>
      <c r="B98" s="31" t="s">
        <v>3578</v>
      </c>
      <c r="C98" s="31" t="s">
        <v>3577</v>
      </c>
      <c r="D98" s="31" t="s">
        <v>3576</v>
      </c>
      <c r="E98" s="36" t="s">
        <v>3575</v>
      </c>
      <c r="F98" s="31" t="s">
        <v>2875</v>
      </c>
      <c r="G98" s="31"/>
      <c r="H98" s="60">
        <v>25</v>
      </c>
      <c r="I98" s="60">
        <v>11</v>
      </c>
    </row>
    <row r="99" spans="1:9" ht="76.5" x14ac:dyDescent="0.2">
      <c r="A99" s="104" t="s">
        <v>3574</v>
      </c>
      <c r="B99" s="103" t="s">
        <v>3573</v>
      </c>
      <c r="C99" s="103" t="s">
        <v>3572</v>
      </c>
      <c r="D99" s="102" t="s">
        <v>3571</v>
      </c>
      <c r="E99" s="53" t="s">
        <v>3570</v>
      </c>
      <c r="F99" s="52" t="s">
        <v>2875</v>
      </c>
      <c r="G99" s="51"/>
      <c r="H99" s="60">
        <v>26</v>
      </c>
      <c r="I99" s="60">
        <v>12</v>
      </c>
    </row>
    <row r="100" spans="1:9" ht="63.75" x14ac:dyDescent="0.2">
      <c r="A100" s="35" t="s">
        <v>3569</v>
      </c>
      <c r="B100" s="31" t="s">
        <v>3568</v>
      </c>
      <c r="C100" s="31" t="s">
        <v>3567</v>
      </c>
      <c r="D100" s="31" t="s">
        <v>3566</v>
      </c>
      <c r="E100" s="36" t="s">
        <v>3565</v>
      </c>
      <c r="F100" s="31" t="s">
        <v>2875</v>
      </c>
      <c r="G100" s="31"/>
      <c r="H100" s="60">
        <v>27</v>
      </c>
      <c r="I100" s="60">
        <v>15</v>
      </c>
    </row>
    <row r="101" spans="1:9" ht="63.75" x14ac:dyDescent="0.2">
      <c r="A101" s="72" t="s">
        <v>3564</v>
      </c>
      <c r="B101" s="71" t="s">
        <v>3563</v>
      </c>
      <c r="C101" s="71" t="s">
        <v>3562</v>
      </c>
      <c r="D101" s="70" t="s">
        <v>3561</v>
      </c>
      <c r="E101" s="36" t="s">
        <v>3560</v>
      </c>
      <c r="F101" s="31" t="s">
        <v>2875</v>
      </c>
      <c r="G101" s="31"/>
      <c r="H101" s="60">
        <v>28</v>
      </c>
      <c r="I101" s="60">
        <v>17</v>
      </c>
    </row>
    <row r="102" spans="1:9" ht="38.25" x14ac:dyDescent="0.2">
      <c r="A102" s="38" t="s">
        <v>3559</v>
      </c>
      <c r="B102" s="31" t="s">
        <v>3558</v>
      </c>
      <c r="C102" s="31" t="s">
        <v>3557</v>
      </c>
      <c r="D102" s="37" t="s">
        <v>3556</v>
      </c>
      <c r="E102" s="36" t="s">
        <v>3555</v>
      </c>
      <c r="F102" s="31" t="s">
        <v>2875</v>
      </c>
      <c r="G102" s="31"/>
      <c r="H102" s="60">
        <v>29</v>
      </c>
      <c r="I102" s="60">
        <v>12</v>
      </c>
    </row>
    <row r="103" spans="1:9" ht="25.5" x14ac:dyDescent="0.2">
      <c r="A103" s="38" t="s">
        <v>3554</v>
      </c>
      <c r="B103" s="31" t="s">
        <v>3553</v>
      </c>
      <c r="C103" s="31" t="s">
        <v>3552</v>
      </c>
      <c r="D103" s="37" t="s">
        <v>3551</v>
      </c>
      <c r="E103" s="36" t="s">
        <v>3550</v>
      </c>
      <c r="F103" s="31" t="s">
        <v>2875</v>
      </c>
      <c r="G103" s="31"/>
      <c r="H103" s="60">
        <v>29</v>
      </c>
      <c r="I103" s="60">
        <v>12</v>
      </c>
    </row>
    <row r="104" spans="1:9" ht="38.25" x14ac:dyDescent="0.2">
      <c r="A104" s="38" t="s">
        <v>3549</v>
      </c>
      <c r="B104" s="31" t="s">
        <v>3548</v>
      </c>
      <c r="C104" s="31" t="s">
        <v>3547</v>
      </c>
      <c r="D104" s="37" t="s">
        <v>3546</v>
      </c>
      <c r="E104" s="36" t="s">
        <v>3545</v>
      </c>
      <c r="F104" s="31"/>
      <c r="G104" s="31" t="s">
        <v>2932</v>
      </c>
      <c r="H104" s="60">
        <v>30</v>
      </c>
      <c r="I104" s="60">
        <v>14</v>
      </c>
    </row>
    <row r="105" spans="1:9" ht="102" x14ac:dyDescent="0.2">
      <c r="A105" s="101" t="s">
        <v>3539</v>
      </c>
      <c r="B105" s="97" t="s">
        <v>3538</v>
      </c>
      <c r="C105" s="97" t="s">
        <v>3537</v>
      </c>
      <c r="D105" s="100" t="s">
        <v>3536</v>
      </c>
      <c r="E105" s="99" t="s">
        <v>3535</v>
      </c>
      <c r="F105" s="98" t="s">
        <v>2875</v>
      </c>
      <c r="G105" s="97"/>
      <c r="H105" s="60">
        <v>30</v>
      </c>
      <c r="I105" s="60">
        <v>15</v>
      </c>
    </row>
    <row r="106" spans="1:9" ht="25.5" x14ac:dyDescent="0.2">
      <c r="A106" s="38" t="s">
        <v>3544</v>
      </c>
      <c r="B106" s="31" t="s">
        <v>3543</v>
      </c>
      <c r="C106" s="31" t="s">
        <v>3542</v>
      </c>
      <c r="D106" s="37" t="s">
        <v>3541</v>
      </c>
      <c r="E106" s="36" t="s">
        <v>3540</v>
      </c>
      <c r="F106" s="31" t="s">
        <v>2875</v>
      </c>
      <c r="G106" s="31"/>
      <c r="H106" s="60">
        <v>30</v>
      </c>
      <c r="I106" s="60">
        <v>10</v>
      </c>
    </row>
    <row r="107" spans="1:9" ht="102" x14ac:dyDescent="0.2">
      <c r="A107" s="101" t="s">
        <v>3539</v>
      </c>
      <c r="B107" s="97" t="s">
        <v>3538</v>
      </c>
      <c r="C107" s="97" t="s">
        <v>3537</v>
      </c>
      <c r="D107" s="100" t="s">
        <v>3536</v>
      </c>
      <c r="E107" s="99" t="s">
        <v>3535</v>
      </c>
      <c r="F107" s="98" t="s">
        <v>2875</v>
      </c>
      <c r="G107" s="97"/>
      <c r="H107" s="60">
        <v>30</v>
      </c>
      <c r="I107" s="60">
        <v>15</v>
      </c>
    </row>
    <row r="108" spans="1:9" ht="51" x14ac:dyDescent="0.2">
      <c r="A108" s="38" t="s">
        <v>3534</v>
      </c>
      <c r="B108" s="31" t="s">
        <v>3533</v>
      </c>
      <c r="C108" s="31" t="s">
        <v>3532</v>
      </c>
      <c r="D108" s="37" t="s">
        <v>3531</v>
      </c>
      <c r="E108" s="36" t="s">
        <v>3530</v>
      </c>
      <c r="F108" s="31" t="s">
        <v>2875</v>
      </c>
      <c r="G108" s="31"/>
      <c r="H108" s="60">
        <v>31</v>
      </c>
      <c r="I108" s="60">
        <v>14</v>
      </c>
    </row>
    <row r="109" spans="1:9" ht="25.5" x14ac:dyDescent="0.2">
      <c r="A109" s="38" t="s">
        <v>3529</v>
      </c>
      <c r="B109" s="31" t="s">
        <v>3528</v>
      </c>
      <c r="C109" s="31" t="s">
        <v>3527</v>
      </c>
      <c r="D109" s="37" t="s">
        <v>3526</v>
      </c>
      <c r="E109" s="36" t="s">
        <v>3525</v>
      </c>
      <c r="F109" s="31" t="s">
        <v>2875</v>
      </c>
      <c r="G109" s="31"/>
      <c r="H109" s="60">
        <v>31</v>
      </c>
      <c r="I109" s="60">
        <v>11</v>
      </c>
    </row>
    <row r="110" spans="1:9" ht="51" x14ac:dyDescent="0.2">
      <c r="A110" s="35" t="s">
        <v>3524</v>
      </c>
      <c r="B110" s="34" t="s">
        <v>3523</v>
      </c>
      <c r="C110" s="34" t="s">
        <v>3522</v>
      </c>
      <c r="D110" s="33" t="s">
        <v>3521</v>
      </c>
      <c r="E110" s="85" t="s">
        <v>3520</v>
      </c>
      <c r="F110" s="31" t="s">
        <v>2875</v>
      </c>
      <c r="G110" s="44"/>
      <c r="H110" s="60">
        <v>31</v>
      </c>
      <c r="I110" s="60">
        <v>13</v>
      </c>
    </row>
    <row r="111" spans="1:9" ht="51" x14ac:dyDescent="0.2">
      <c r="A111" s="38" t="s">
        <v>3519</v>
      </c>
      <c r="B111" s="31" t="s">
        <v>3518</v>
      </c>
      <c r="C111" s="31" t="s">
        <v>3517</v>
      </c>
      <c r="D111" s="37" t="s">
        <v>3516</v>
      </c>
      <c r="E111" s="36" t="s">
        <v>3515</v>
      </c>
      <c r="F111" s="31" t="s">
        <v>2875</v>
      </c>
      <c r="G111" s="31"/>
      <c r="H111" s="60">
        <v>31</v>
      </c>
      <c r="I111" s="60">
        <v>23</v>
      </c>
    </row>
    <row r="112" spans="1:9" ht="25.5" x14ac:dyDescent="0.2">
      <c r="A112" s="38" t="s">
        <v>3514</v>
      </c>
      <c r="B112" s="31" t="s">
        <v>3513</v>
      </c>
      <c r="C112" s="31" t="s">
        <v>3512</v>
      </c>
      <c r="D112" s="37" t="s">
        <v>3511</v>
      </c>
      <c r="E112" s="36" t="s">
        <v>3510</v>
      </c>
      <c r="F112" s="31" t="s">
        <v>2875</v>
      </c>
      <c r="G112" s="31"/>
      <c r="H112" s="60">
        <v>31</v>
      </c>
      <c r="I112" s="60">
        <v>13</v>
      </c>
    </row>
    <row r="113" spans="1:9" ht="51" x14ac:dyDescent="0.2">
      <c r="A113" s="38" t="s">
        <v>3509</v>
      </c>
      <c r="B113" s="31" t="s">
        <v>3508</v>
      </c>
      <c r="C113" s="31" t="s">
        <v>3507</v>
      </c>
      <c r="D113" s="37" t="s">
        <v>3506</v>
      </c>
      <c r="E113" s="36" t="s">
        <v>3505</v>
      </c>
      <c r="F113" s="31" t="s">
        <v>2875</v>
      </c>
      <c r="G113" s="31"/>
      <c r="H113" s="60">
        <v>32</v>
      </c>
      <c r="I113" s="60">
        <v>14</v>
      </c>
    </row>
    <row r="114" spans="1:9" ht="25.5" x14ac:dyDescent="0.2">
      <c r="A114" s="84" t="s">
        <v>3504</v>
      </c>
      <c r="B114" s="31" t="s">
        <v>3503</v>
      </c>
      <c r="C114" s="31" t="s">
        <v>3502</v>
      </c>
      <c r="D114" s="37" t="s">
        <v>3501</v>
      </c>
      <c r="E114" s="36" t="s">
        <v>3500</v>
      </c>
      <c r="F114" s="31" t="s">
        <v>2875</v>
      </c>
      <c r="G114" s="31"/>
      <c r="H114" s="60">
        <v>32</v>
      </c>
      <c r="I114" s="60">
        <v>22</v>
      </c>
    </row>
    <row r="115" spans="1:9" ht="25.5" x14ac:dyDescent="0.2">
      <c r="A115" s="81" t="s">
        <v>3499</v>
      </c>
      <c r="B115" s="87" t="s">
        <v>3498</v>
      </c>
      <c r="C115" s="96" t="s">
        <v>3497</v>
      </c>
      <c r="D115" s="33" t="s">
        <v>3496</v>
      </c>
      <c r="E115" s="32" t="s">
        <v>3495</v>
      </c>
      <c r="F115" s="31" t="s">
        <v>2875</v>
      </c>
      <c r="G115" s="31"/>
      <c r="H115" s="60">
        <v>32</v>
      </c>
      <c r="I115" s="60">
        <v>11</v>
      </c>
    </row>
    <row r="116" spans="1:9" ht="38.25" x14ac:dyDescent="0.2">
      <c r="A116" s="38" t="s">
        <v>3494</v>
      </c>
      <c r="B116" s="31" t="s">
        <v>3493</v>
      </c>
      <c r="C116" s="31" t="s">
        <v>3492</v>
      </c>
      <c r="D116" s="37" t="s">
        <v>3491</v>
      </c>
      <c r="E116" s="36" t="s">
        <v>3490</v>
      </c>
      <c r="F116" s="31" t="s">
        <v>2875</v>
      </c>
      <c r="G116" s="31"/>
      <c r="H116" s="60">
        <v>33</v>
      </c>
      <c r="I116" s="60">
        <v>15</v>
      </c>
    </row>
    <row r="117" spans="1:9" ht="25.5" x14ac:dyDescent="0.2">
      <c r="A117" s="38" t="s">
        <v>3489</v>
      </c>
      <c r="B117" s="31" t="s">
        <v>3488</v>
      </c>
      <c r="C117" s="31" t="s">
        <v>3487</v>
      </c>
      <c r="D117" s="37" t="s">
        <v>3486</v>
      </c>
      <c r="E117" s="36" t="s">
        <v>3485</v>
      </c>
      <c r="F117" s="31" t="s">
        <v>2875</v>
      </c>
      <c r="G117" s="31"/>
      <c r="H117" s="60">
        <v>33</v>
      </c>
      <c r="I117" s="60">
        <v>19</v>
      </c>
    </row>
    <row r="118" spans="1:9" ht="51" x14ac:dyDescent="0.2">
      <c r="A118" s="38" t="s">
        <v>3484</v>
      </c>
      <c r="B118" s="31" t="s">
        <v>3483</v>
      </c>
      <c r="C118" s="31" t="s">
        <v>3482</v>
      </c>
      <c r="D118" s="37" t="s">
        <v>3481</v>
      </c>
      <c r="E118" s="36" t="s">
        <v>3480</v>
      </c>
      <c r="F118" s="31" t="s">
        <v>2875</v>
      </c>
      <c r="G118" s="31"/>
      <c r="H118" s="60">
        <v>35</v>
      </c>
      <c r="I118" s="60">
        <v>13</v>
      </c>
    </row>
    <row r="119" spans="1:9" ht="51" x14ac:dyDescent="0.2">
      <c r="A119" s="38" t="s">
        <v>3479</v>
      </c>
      <c r="B119" s="31" t="s">
        <v>3478</v>
      </c>
      <c r="C119" s="31" t="s">
        <v>3477</v>
      </c>
      <c r="D119" s="37" t="s">
        <v>3476</v>
      </c>
      <c r="E119" s="36" t="s">
        <v>3475</v>
      </c>
      <c r="F119" s="31" t="s">
        <v>2875</v>
      </c>
      <c r="G119" s="31"/>
      <c r="H119" s="60">
        <v>35</v>
      </c>
      <c r="I119" s="60">
        <v>31</v>
      </c>
    </row>
    <row r="120" spans="1:9" ht="25.5" x14ac:dyDescent="0.2">
      <c r="A120" s="38" t="s">
        <v>3474</v>
      </c>
      <c r="B120" s="31" t="s">
        <v>3473</v>
      </c>
      <c r="C120" s="31" t="s">
        <v>3472</v>
      </c>
      <c r="D120" s="37" t="s">
        <v>3471</v>
      </c>
      <c r="E120" s="36" t="s">
        <v>3470</v>
      </c>
      <c r="F120" s="31" t="s">
        <v>2875</v>
      </c>
      <c r="G120" s="31"/>
      <c r="H120" s="60">
        <v>36</v>
      </c>
      <c r="I120" s="60">
        <v>19</v>
      </c>
    </row>
    <row r="121" spans="1:9" ht="51" x14ac:dyDescent="0.2">
      <c r="A121" s="38" t="s">
        <v>3469</v>
      </c>
      <c r="B121" s="31" t="s">
        <v>3468</v>
      </c>
      <c r="C121" s="31" t="s">
        <v>3467</v>
      </c>
      <c r="D121" s="37" t="s">
        <v>3466</v>
      </c>
      <c r="E121" s="36" t="s">
        <v>3465</v>
      </c>
      <c r="F121" s="31" t="s">
        <v>2875</v>
      </c>
      <c r="G121" s="31"/>
      <c r="H121" s="60">
        <v>37</v>
      </c>
      <c r="I121" s="60">
        <v>17</v>
      </c>
    </row>
    <row r="122" spans="1:9" ht="25.5" x14ac:dyDescent="0.2">
      <c r="A122" s="38" t="s">
        <v>3464</v>
      </c>
      <c r="B122" s="31" t="s">
        <v>3463</v>
      </c>
      <c r="C122" s="31" t="s">
        <v>3462</v>
      </c>
      <c r="D122" s="37" t="s">
        <v>3461</v>
      </c>
      <c r="E122" s="36" t="s">
        <v>3460</v>
      </c>
      <c r="F122" s="31" t="s">
        <v>2875</v>
      </c>
      <c r="G122" s="31"/>
      <c r="H122" s="60">
        <v>38</v>
      </c>
      <c r="I122" s="60">
        <v>17</v>
      </c>
    </row>
    <row r="123" spans="1:9" ht="38.25" x14ac:dyDescent="0.2">
      <c r="A123" s="38" t="s">
        <v>3459</v>
      </c>
      <c r="B123" s="31" t="s">
        <v>3458</v>
      </c>
      <c r="C123" s="31" t="s">
        <v>3457</v>
      </c>
      <c r="D123" s="37" t="s">
        <v>3456</v>
      </c>
      <c r="E123" s="36" t="s">
        <v>3455</v>
      </c>
      <c r="F123" s="31" t="s">
        <v>2875</v>
      </c>
      <c r="G123" s="31"/>
      <c r="H123" s="60">
        <v>38</v>
      </c>
      <c r="I123" s="60">
        <v>14</v>
      </c>
    </row>
    <row r="124" spans="1:9" ht="51" x14ac:dyDescent="0.2">
      <c r="A124" s="38" t="s">
        <v>3454</v>
      </c>
      <c r="B124" s="31" t="s">
        <v>3453</v>
      </c>
      <c r="C124" s="31" t="s">
        <v>3452</v>
      </c>
      <c r="D124" s="37" t="s">
        <v>3451</v>
      </c>
      <c r="E124" s="36" t="s">
        <v>3450</v>
      </c>
      <c r="F124" s="31" t="s">
        <v>2875</v>
      </c>
      <c r="G124" s="31"/>
      <c r="H124" s="60">
        <v>40</v>
      </c>
      <c r="I124" s="60">
        <v>13</v>
      </c>
    </row>
    <row r="125" spans="1:9" ht="38.25" x14ac:dyDescent="0.2">
      <c r="A125" s="38" t="s">
        <v>3449</v>
      </c>
      <c r="B125" s="31" t="s">
        <v>3448</v>
      </c>
      <c r="C125" s="31" t="s">
        <v>3447</v>
      </c>
      <c r="D125" s="37" t="s">
        <v>3446</v>
      </c>
      <c r="E125" s="36" t="s">
        <v>3445</v>
      </c>
      <c r="F125" s="31" t="s">
        <v>2875</v>
      </c>
      <c r="G125" s="31"/>
      <c r="H125" s="60">
        <v>41</v>
      </c>
      <c r="I125" s="60">
        <v>16</v>
      </c>
    </row>
    <row r="126" spans="1:9" ht="38.25" x14ac:dyDescent="0.2">
      <c r="A126" s="38" t="s">
        <v>3444</v>
      </c>
      <c r="B126" s="31" t="s">
        <v>3443</v>
      </c>
      <c r="C126" s="31" t="s">
        <v>3442</v>
      </c>
      <c r="D126" s="37" t="s">
        <v>3441</v>
      </c>
      <c r="E126" s="36" t="s">
        <v>3440</v>
      </c>
      <c r="F126" s="31" t="s">
        <v>2875</v>
      </c>
      <c r="G126" s="31"/>
      <c r="H126" s="60">
        <v>41</v>
      </c>
      <c r="I126" s="60">
        <v>19</v>
      </c>
    </row>
    <row r="127" spans="1:9" ht="38.25" x14ac:dyDescent="0.2">
      <c r="A127" s="38" t="s">
        <v>3439</v>
      </c>
      <c r="B127" s="31" t="s">
        <v>3438</v>
      </c>
      <c r="C127" s="31" t="s">
        <v>3437</v>
      </c>
      <c r="D127" s="37" t="s">
        <v>3436</v>
      </c>
      <c r="E127" s="36" t="s">
        <v>3435</v>
      </c>
      <c r="F127" s="31" t="s">
        <v>2875</v>
      </c>
      <c r="G127" s="31"/>
      <c r="H127" s="60">
        <v>42</v>
      </c>
      <c r="I127" s="60">
        <v>22</v>
      </c>
    </row>
    <row r="128" spans="1:9" ht="38.25" x14ac:dyDescent="0.2">
      <c r="A128" s="38" t="s">
        <v>3434</v>
      </c>
      <c r="B128" s="31" t="s">
        <v>3433</v>
      </c>
      <c r="C128" s="31" t="s">
        <v>3432</v>
      </c>
      <c r="D128" s="37" t="s">
        <v>3431</v>
      </c>
      <c r="E128" s="32" t="s">
        <v>3430</v>
      </c>
      <c r="F128" s="31" t="s">
        <v>2875</v>
      </c>
      <c r="G128" s="31"/>
      <c r="H128" s="60">
        <v>43</v>
      </c>
      <c r="I128" s="60">
        <v>17</v>
      </c>
    </row>
    <row r="129" spans="1:9" ht="25.5" x14ac:dyDescent="0.2">
      <c r="A129" s="38" t="s">
        <v>3429</v>
      </c>
      <c r="B129" s="39" t="s">
        <v>2879</v>
      </c>
      <c r="C129" s="40" t="s">
        <v>3428</v>
      </c>
      <c r="D129" s="88" t="s">
        <v>3427</v>
      </c>
      <c r="E129" s="36" t="s">
        <v>3426</v>
      </c>
      <c r="F129" s="31" t="s">
        <v>2875</v>
      </c>
      <c r="G129" s="40"/>
      <c r="H129" s="60">
        <v>43</v>
      </c>
      <c r="I129" s="60">
        <v>19</v>
      </c>
    </row>
    <row r="130" spans="1:9" ht="63.75" x14ac:dyDescent="0.2">
      <c r="A130" s="38" t="s">
        <v>3425</v>
      </c>
      <c r="B130" s="31" t="s">
        <v>3424</v>
      </c>
      <c r="C130" s="31" t="s">
        <v>3423</v>
      </c>
      <c r="D130" s="37" t="s">
        <v>3422</v>
      </c>
      <c r="E130" s="36" t="s">
        <v>3421</v>
      </c>
      <c r="F130" s="31"/>
      <c r="G130" s="31" t="s">
        <v>2932</v>
      </c>
      <c r="H130" s="60">
        <v>44</v>
      </c>
      <c r="I130" s="60">
        <v>17</v>
      </c>
    </row>
    <row r="131" spans="1:9" ht="63.75" x14ac:dyDescent="0.2">
      <c r="A131" s="38" t="s">
        <v>3420</v>
      </c>
      <c r="B131" s="31" t="s">
        <v>3419</v>
      </c>
      <c r="C131" s="31" t="s">
        <v>3418</v>
      </c>
      <c r="D131" s="37" t="s">
        <v>3417</v>
      </c>
      <c r="E131" s="36" t="s">
        <v>3416</v>
      </c>
      <c r="F131" s="31" t="s">
        <v>2875</v>
      </c>
      <c r="G131" s="31"/>
      <c r="H131" s="60">
        <v>44</v>
      </c>
      <c r="I131" s="60">
        <v>16</v>
      </c>
    </row>
    <row r="132" spans="1:9" ht="38.25" x14ac:dyDescent="0.2">
      <c r="A132" s="76" t="s">
        <v>3415</v>
      </c>
      <c r="B132" s="75" t="s">
        <v>3414</v>
      </c>
      <c r="C132" s="75" t="s">
        <v>3413</v>
      </c>
      <c r="D132" s="74" t="s">
        <v>3412</v>
      </c>
      <c r="E132" s="36" t="s">
        <v>3411</v>
      </c>
      <c r="F132" s="31"/>
      <c r="G132" s="31" t="s">
        <v>2932</v>
      </c>
      <c r="H132" s="60">
        <v>45</v>
      </c>
      <c r="I132" s="60">
        <v>12</v>
      </c>
    </row>
    <row r="133" spans="1:9" ht="25.5" x14ac:dyDescent="0.2">
      <c r="A133" s="38" t="s">
        <v>3410</v>
      </c>
      <c r="B133" s="31" t="s">
        <v>3409</v>
      </c>
      <c r="C133" s="31" t="s">
        <v>3408</v>
      </c>
      <c r="D133" s="31" t="s">
        <v>3407</v>
      </c>
      <c r="E133" s="36" t="s">
        <v>3406</v>
      </c>
      <c r="F133" s="31" t="s">
        <v>2875</v>
      </c>
      <c r="G133" s="31"/>
      <c r="H133" s="60">
        <v>45</v>
      </c>
      <c r="I133" s="60">
        <v>22</v>
      </c>
    </row>
    <row r="134" spans="1:9" ht="63.75" x14ac:dyDescent="0.2">
      <c r="A134" s="95" t="s">
        <v>3405</v>
      </c>
      <c r="B134" s="71" t="s">
        <v>3404</v>
      </c>
      <c r="C134" s="71" t="s">
        <v>3403</v>
      </c>
      <c r="D134" s="70" t="s">
        <v>3402</v>
      </c>
      <c r="E134" s="32" t="s">
        <v>3401</v>
      </c>
      <c r="F134" s="31" t="s">
        <v>2875</v>
      </c>
      <c r="G134" s="31"/>
      <c r="H134" s="60">
        <v>47</v>
      </c>
      <c r="I134" s="60">
        <v>18</v>
      </c>
    </row>
    <row r="135" spans="1:9" ht="51" x14ac:dyDescent="0.2">
      <c r="A135" s="38" t="s">
        <v>3400</v>
      </c>
      <c r="B135" s="31" t="s">
        <v>3399</v>
      </c>
      <c r="C135" s="31" t="s">
        <v>3398</v>
      </c>
      <c r="D135" s="37" t="s">
        <v>3397</v>
      </c>
      <c r="E135" s="36" t="s">
        <v>3396</v>
      </c>
      <c r="F135" s="31"/>
      <c r="G135" s="31" t="s">
        <v>2932</v>
      </c>
      <c r="H135" s="60">
        <v>51</v>
      </c>
      <c r="I135" s="60">
        <v>15</v>
      </c>
    </row>
    <row r="136" spans="1:9" ht="51" x14ac:dyDescent="0.2">
      <c r="A136" s="38" t="s">
        <v>3395</v>
      </c>
      <c r="B136" s="31" t="s">
        <v>3394</v>
      </c>
      <c r="C136" s="31" t="s">
        <v>3393</v>
      </c>
      <c r="D136" s="37" t="s">
        <v>3392</v>
      </c>
      <c r="E136" s="36" t="s">
        <v>3391</v>
      </c>
      <c r="F136" s="31"/>
      <c r="G136" s="31" t="s">
        <v>2932</v>
      </c>
      <c r="H136" s="60">
        <v>51</v>
      </c>
      <c r="I136" s="60">
        <v>21</v>
      </c>
    </row>
    <row r="137" spans="1:9" ht="25.5" x14ac:dyDescent="0.2">
      <c r="A137" s="43" t="s">
        <v>3390</v>
      </c>
      <c r="B137" s="40" t="s">
        <v>3389</v>
      </c>
      <c r="C137" s="40" t="s">
        <v>3388</v>
      </c>
      <c r="D137" s="61" t="s">
        <v>3387</v>
      </c>
      <c r="E137" s="94" t="s">
        <v>3386</v>
      </c>
      <c r="F137" s="31" t="s">
        <v>2875</v>
      </c>
      <c r="G137" s="40"/>
      <c r="H137" s="60">
        <v>52</v>
      </c>
      <c r="I137" s="60">
        <v>22</v>
      </c>
    </row>
    <row r="138" spans="1:9" ht="38.25" x14ac:dyDescent="0.2">
      <c r="A138" s="38" t="s">
        <v>3385</v>
      </c>
      <c r="B138" s="31" t="s">
        <v>3384</v>
      </c>
      <c r="C138" s="31" t="s">
        <v>3383</v>
      </c>
      <c r="D138" s="37" t="s">
        <v>3382</v>
      </c>
      <c r="E138" s="36" t="s">
        <v>3381</v>
      </c>
      <c r="F138" s="31" t="s">
        <v>2875</v>
      </c>
      <c r="G138" s="31"/>
      <c r="H138" s="60">
        <v>54</v>
      </c>
      <c r="I138" s="60">
        <v>18</v>
      </c>
    </row>
    <row r="139" spans="1:9" ht="51" x14ac:dyDescent="0.2">
      <c r="A139" s="93" t="s">
        <v>3380</v>
      </c>
      <c r="B139" s="34" t="s">
        <v>3379</v>
      </c>
      <c r="C139" s="34" t="s">
        <v>3378</v>
      </c>
      <c r="D139" s="80" t="s">
        <v>3377</v>
      </c>
      <c r="E139" s="32" t="s">
        <v>3376</v>
      </c>
      <c r="F139" s="31" t="s">
        <v>2875</v>
      </c>
      <c r="G139" s="31"/>
      <c r="H139" s="60">
        <v>55</v>
      </c>
      <c r="I139" s="60">
        <v>28</v>
      </c>
    </row>
    <row r="140" spans="1:9" ht="25.5" x14ac:dyDescent="0.2">
      <c r="A140" s="38" t="s">
        <v>3375</v>
      </c>
      <c r="B140" s="31" t="s">
        <v>3374</v>
      </c>
      <c r="C140" s="31" t="s">
        <v>3373</v>
      </c>
      <c r="D140" s="37" t="s">
        <v>3372</v>
      </c>
      <c r="E140" s="36" t="s">
        <v>3371</v>
      </c>
      <c r="F140" s="31" t="s">
        <v>2875</v>
      </c>
      <c r="G140" s="31"/>
      <c r="H140" s="60">
        <v>55</v>
      </c>
      <c r="I140" s="60">
        <v>26</v>
      </c>
    </row>
    <row r="141" spans="1:9" ht="38.25" x14ac:dyDescent="0.2">
      <c r="A141" s="92" t="s">
        <v>3370</v>
      </c>
      <c r="B141" s="75" t="s">
        <v>3369</v>
      </c>
      <c r="C141" s="75" t="s">
        <v>3368</v>
      </c>
      <c r="D141" s="74" t="s">
        <v>3367</v>
      </c>
      <c r="E141" s="36" t="s">
        <v>3366</v>
      </c>
      <c r="F141" s="31" t="s">
        <v>2875</v>
      </c>
      <c r="G141" s="31"/>
      <c r="H141" s="60">
        <v>56</v>
      </c>
      <c r="I141" s="60">
        <v>26</v>
      </c>
    </row>
    <row r="142" spans="1:9" ht="25.5" x14ac:dyDescent="0.2">
      <c r="A142" s="38" t="s">
        <v>3365</v>
      </c>
      <c r="B142" s="31" t="s">
        <v>3364</v>
      </c>
      <c r="C142" s="31" t="s">
        <v>3363</v>
      </c>
      <c r="D142" s="31" t="s">
        <v>3362</v>
      </c>
      <c r="E142" s="36" t="s">
        <v>3361</v>
      </c>
      <c r="F142" s="31" t="s">
        <v>2875</v>
      </c>
      <c r="G142" s="31"/>
      <c r="H142" s="60">
        <v>57</v>
      </c>
      <c r="I142" s="60">
        <v>14</v>
      </c>
    </row>
    <row r="143" spans="1:9" ht="38.25" x14ac:dyDescent="0.2">
      <c r="A143" s="72" t="s">
        <v>3360</v>
      </c>
      <c r="B143" s="71" t="s">
        <v>3359</v>
      </c>
      <c r="C143" s="71" t="s">
        <v>3358</v>
      </c>
      <c r="D143" s="70" t="s">
        <v>3357</v>
      </c>
      <c r="E143" s="36" t="s">
        <v>3356</v>
      </c>
      <c r="F143" s="31" t="s">
        <v>2875</v>
      </c>
      <c r="G143" s="31"/>
      <c r="H143" s="60">
        <v>58</v>
      </c>
      <c r="I143" s="60">
        <v>25</v>
      </c>
    </row>
    <row r="144" spans="1:9" ht="25.5" x14ac:dyDescent="0.2">
      <c r="A144" s="38" t="s">
        <v>3355</v>
      </c>
      <c r="B144" s="31" t="s">
        <v>3354</v>
      </c>
      <c r="C144" s="31" t="s">
        <v>3353</v>
      </c>
      <c r="D144" s="37" t="s">
        <v>3352</v>
      </c>
      <c r="E144" s="36" t="s">
        <v>3351</v>
      </c>
      <c r="F144" s="31" t="s">
        <v>2875</v>
      </c>
      <c r="G144" s="31"/>
      <c r="H144" s="60">
        <v>59</v>
      </c>
      <c r="I144" s="60">
        <v>19</v>
      </c>
    </row>
    <row r="145" spans="1:9" ht="25.5" x14ac:dyDescent="0.2">
      <c r="A145" s="38" t="s">
        <v>3350</v>
      </c>
      <c r="B145" s="31" t="s">
        <v>3349</v>
      </c>
      <c r="C145" s="31" t="s">
        <v>3348</v>
      </c>
      <c r="D145" s="37" t="s">
        <v>3347</v>
      </c>
      <c r="E145" s="36" t="s">
        <v>3346</v>
      </c>
      <c r="F145" s="31" t="s">
        <v>2875</v>
      </c>
      <c r="G145" s="31"/>
      <c r="H145" s="60">
        <v>63</v>
      </c>
      <c r="I145" s="60">
        <v>25</v>
      </c>
    </row>
    <row r="146" spans="1:9" ht="38.25" x14ac:dyDescent="0.2">
      <c r="A146" s="38" t="s">
        <v>3345</v>
      </c>
      <c r="B146" s="31" t="s">
        <v>3344</v>
      </c>
      <c r="C146" s="31" t="s">
        <v>3343</v>
      </c>
      <c r="D146" s="37" t="s">
        <v>3342</v>
      </c>
      <c r="E146" s="36" t="s">
        <v>3341</v>
      </c>
      <c r="F146" s="31" t="s">
        <v>2875</v>
      </c>
      <c r="G146" s="31"/>
      <c r="H146" s="60">
        <v>63</v>
      </c>
      <c r="I146" s="60">
        <v>26</v>
      </c>
    </row>
    <row r="147" spans="1:9" ht="38.25" x14ac:dyDescent="0.2">
      <c r="A147" s="38" t="s">
        <v>3340</v>
      </c>
      <c r="B147" s="31" t="s">
        <v>3339</v>
      </c>
      <c r="C147" s="31" t="s">
        <v>3338</v>
      </c>
      <c r="D147" s="37" t="s">
        <v>3337</v>
      </c>
      <c r="E147" s="36" t="s">
        <v>3336</v>
      </c>
      <c r="F147" s="31" t="s">
        <v>2875</v>
      </c>
      <c r="G147" s="31"/>
      <c r="H147" s="60">
        <v>64</v>
      </c>
      <c r="I147" s="60">
        <v>39</v>
      </c>
    </row>
    <row r="148" spans="1:9" ht="51" x14ac:dyDescent="0.2">
      <c r="A148" s="91" t="s">
        <v>3335</v>
      </c>
      <c r="B148" s="90" t="s">
        <v>3334</v>
      </c>
      <c r="C148" s="51" t="s">
        <v>3333</v>
      </c>
      <c r="D148" s="89" t="s">
        <v>3332</v>
      </c>
      <c r="E148" s="53" t="s">
        <v>3331</v>
      </c>
      <c r="F148" s="52" t="s">
        <v>2875</v>
      </c>
      <c r="G148" s="51"/>
      <c r="H148" s="60">
        <v>67</v>
      </c>
      <c r="I148" s="60">
        <v>19</v>
      </c>
    </row>
    <row r="149" spans="1:9" ht="51" x14ac:dyDescent="0.2">
      <c r="A149" s="35" t="s">
        <v>3330</v>
      </c>
      <c r="B149" s="44" t="s">
        <v>3329</v>
      </c>
      <c r="C149" s="44" t="s">
        <v>3328</v>
      </c>
      <c r="D149" s="77" t="s">
        <v>3327</v>
      </c>
      <c r="E149" s="32" t="s">
        <v>3326</v>
      </c>
      <c r="F149" s="31" t="s">
        <v>2875</v>
      </c>
      <c r="G149" s="44"/>
      <c r="H149" s="60">
        <v>68</v>
      </c>
      <c r="I149" s="60">
        <v>28</v>
      </c>
    </row>
    <row r="150" spans="1:9" ht="51" x14ac:dyDescent="0.2">
      <c r="A150" s="38" t="s">
        <v>3325</v>
      </c>
      <c r="B150" s="31" t="s">
        <v>3324</v>
      </c>
      <c r="C150" s="31" t="s">
        <v>3323</v>
      </c>
      <c r="D150" s="37" t="s">
        <v>3322</v>
      </c>
      <c r="E150" s="36" t="s">
        <v>3321</v>
      </c>
      <c r="F150" s="31" t="s">
        <v>2875</v>
      </c>
      <c r="G150" s="31"/>
      <c r="H150" s="60">
        <v>71</v>
      </c>
      <c r="I150" s="60">
        <v>25</v>
      </c>
    </row>
    <row r="151" spans="1:9" ht="38.25" x14ac:dyDescent="0.2">
      <c r="A151" s="38" t="s">
        <v>3320</v>
      </c>
      <c r="B151" s="31" t="s">
        <v>3319</v>
      </c>
      <c r="C151" s="31" t="s">
        <v>3318</v>
      </c>
      <c r="D151" s="37" t="s">
        <v>3317</v>
      </c>
      <c r="E151" s="36" t="s">
        <v>3316</v>
      </c>
      <c r="F151" s="31" t="s">
        <v>2875</v>
      </c>
      <c r="G151" s="31"/>
      <c r="H151" s="60">
        <v>73</v>
      </c>
      <c r="I151" s="60">
        <v>28</v>
      </c>
    </row>
    <row r="152" spans="1:9" ht="63.75" x14ac:dyDescent="0.2">
      <c r="A152" s="84" t="s">
        <v>3315</v>
      </c>
      <c r="B152" s="31" t="s">
        <v>3314</v>
      </c>
      <c r="C152" s="31" t="s">
        <v>3313</v>
      </c>
      <c r="D152" s="37" t="s">
        <v>3312</v>
      </c>
      <c r="E152" s="36" t="s">
        <v>3311</v>
      </c>
      <c r="F152" s="31" t="s">
        <v>2875</v>
      </c>
      <c r="G152" s="31"/>
      <c r="H152" s="60">
        <v>74</v>
      </c>
      <c r="I152" s="60">
        <v>43</v>
      </c>
    </row>
    <row r="153" spans="1:9" ht="25.5" x14ac:dyDescent="0.2">
      <c r="A153" s="38" t="s">
        <v>3310</v>
      </c>
      <c r="B153" s="39" t="s">
        <v>2879</v>
      </c>
      <c r="C153" s="40" t="s">
        <v>3309</v>
      </c>
      <c r="D153" s="88" t="s">
        <v>3308</v>
      </c>
      <c r="E153" s="36" t="s">
        <v>3307</v>
      </c>
      <c r="F153" s="31" t="s">
        <v>2875</v>
      </c>
      <c r="G153" s="40"/>
      <c r="H153" s="60">
        <v>74</v>
      </c>
      <c r="I153" s="60">
        <v>26</v>
      </c>
    </row>
    <row r="154" spans="1:9" ht="25.5" x14ac:dyDescent="0.2">
      <c r="A154" s="38" t="s">
        <v>3306</v>
      </c>
      <c r="B154" s="31" t="s">
        <v>3305</v>
      </c>
      <c r="C154" s="31" t="s">
        <v>3304</v>
      </c>
      <c r="D154" s="37" t="s">
        <v>3303</v>
      </c>
      <c r="E154" s="36" t="s">
        <v>3302</v>
      </c>
      <c r="F154" s="31" t="s">
        <v>2875</v>
      </c>
      <c r="G154" s="31"/>
      <c r="H154" s="60">
        <v>76</v>
      </c>
      <c r="I154" s="60">
        <v>33</v>
      </c>
    </row>
    <row r="155" spans="1:9" ht="25.5" x14ac:dyDescent="0.2">
      <c r="A155" s="76" t="s">
        <v>3301</v>
      </c>
      <c r="B155" s="75" t="s">
        <v>3300</v>
      </c>
      <c r="C155" s="75" t="s">
        <v>3299</v>
      </c>
      <c r="D155" s="74" t="s">
        <v>3298</v>
      </c>
      <c r="E155" s="36" t="s">
        <v>3297</v>
      </c>
      <c r="F155" s="31" t="s">
        <v>2875</v>
      </c>
      <c r="G155" s="31"/>
      <c r="H155" s="60">
        <v>76</v>
      </c>
      <c r="I155" s="60">
        <v>26</v>
      </c>
    </row>
    <row r="156" spans="1:9" ht="51" x14ac:dyDescent="0.2">
      <c r="A156" s="35" t="s">
        <v>3296</v>
      </c>
      <c r="B156" s="44" t="s">
        <v>3295</v>
      </c>
      <c r="C156" s="44" t="s">
        <v>3294</v>
      </c>
      <c r="D156" s="87" t="s">
        <v>3293</v>
      </c>
      <c r="E156" s="32" t="s">
        <v>3292</v>
      </c>
      <c r="F156" s="31" t="s">
        <v>2875</v>
      </c>
      <c r="G156" s="44"/>
      <c r="H156" s="60">
        <v>77</v>
      </c>
      <c r="I156" s="60">
        <v>31</v>
      </c>
    </row>
    <row r="157" spans="1:9" ht="51" x14ac:dyDescent="0.2">
      <c r="A157" s="72" t="s">
        <v>3291</v>
      </c>
      <c r="B157" s="71" t="s">
        <v>3290</v>
      </c>
      <c r="C157" s="71" t="s">
        <v>3289</v>
      </c>
      <c r="D157" s="70" t="s">
        <v>3288</v>
      </c>
      <c r="E157" s="36" t="s">
        <v>3287</v>
      </c>
      <c r="F157" s="31" t="s">
        <v>2875</v>
      </c>
      <c r="G157" s="31"/>
      <c r="H157" s="60">
        <v>77</v>
      </c>
      <c r="I157" s="60">
        <v>33</v>
      </c>
    </row>
    <row r="158" spans="1:9" ht="38.25" x14ac:dyDescent="0.2">
      <c r="A158" s="38" t="s">
        <v>3286</v>
      </c>
      <c r="B158" s="31" t="s">
        <v>3285</v>
      </c>
      <c r="C158" s="31" t="s">
        <v>3284</v>
      </c>
      <c r="D158" s="37" t="s">
        <v>3283</v>
      </c>
      <c r="E158" s="36" t="s">
        <v>3282</v>
      </c>
      <c r="F158" s="31" t="s">
        <v>2875</v>
      </c>
      <c r="G158" s="31"/>
      <c r="H158" s="60">
        <v>82</v>
      </c>
      <c r="I158" s="60">
        <v>54</v>
      </c>
    </row>
    <row r="159" spans="1:9" ht="25.5" x14ac:dyDescent="0.2">
      <c r="A159" s="38" t="s">
        <v>3281</v>
      </c>
      <c r="B159" s="31" t="s">
        <v>3280</v>
      </c>
      <c r="C159" s="31" t="s">
        <v>3279</v>
      </c>
      <c r="D159" s="37" t="s">
        <v>3278</v>
      </c>
      <c r="E159" s="36" t="s">
        <v>3277</v>
      </c>
      <c r="F159" s="31" t="s">
        <v>2875</v>
      </c>
      <c r="G159" s="31"/>
      <c r="H159" s="60">
        <v>84</v>
      </c>
      <c r="I159" s="60">
        <v>42</v>
      </c>
    </row>
    <row r="160" spans="1:9" ht="38.25" x14ac:dyDescent="0.2">
      <c r="A160" s="38" t="s">
        <v>3276</v>
      </c>
      <c r="B160" s="31" t="s">
        <v>3275</v>
      </c>
      <c r="C160" s="31" t="s">
        <v>3274</v>
      </c>
      <c r="D160" s="37" t="s">
        <v>3273</v>
      </c>
      <c r="E160" s="36" t="s">
        <v>3272</v>
      </c>
      <c r="F160" s="31" t="s">
        <v>2875</v>
      </c>
      <c r="G160" s="31"/>
      <c r="H160" s="60">
        <v>86</v>
      </c>
      <c r="I160" s="60">
        <v>32</v>
      </c>
    </row>
    <row r="161" spans="1:9" ht="51" x14ac:dyDescent="0.2">
      <c r="A161" s="38" t="s">
        <v>3271</v>
      </c>
      <c r="B161" s="31" t="s">
        <v>3270</v>
      </c>
      <c r="C161" s="31" t="s">
        <v>3269</v>
      </c>
      <c r="D161" s="37" t="s">
        <v>3268</v>
      </c>
      <c r="E161" s="36" t="s">
        <v>3267</v>
      </c>
      <c r="F161" s="31" t="s">
        <v>2875</v>
      </c>
      <c r="G161" s="31"/>
      <c r="H161" s="60">
        <v>86</v>
      </c>
      <c r="I161" s="60">
        <v>28</v>
      </c>
    </row>
    <row r="162" spans="1:9" ht="25.5" x14ac:dyDescent="0.2">
      <c r="A162" s="81" t="s">
        <v>3266</v>
      </c>
      <c r="B162" s="31" t="s">
        <v>3265</v>
      </c>
      <c r="C162" s="31" t="s">
        <v>3264</v>
      </c>
      <c r="D162" s="37" t="s">
        <v>3263</v>
      </c>
      <c r="E162" s="32" t="s">
        <v>3262</v>
      </c>
      <c r="F162" s="31" t="s">
        <v>2875</v>
      </c>
      <c r="G162" s="31"/>
      <c r="H162" s="60">
        <v>87</v>
      </c>
      <c r="I162" s="60">
        <v>35</v>
      </c>
    </row>
    <row r="163" spans="1:9" ht="89.25" x14ac:dyDescent="0.2">
      <c r="A163" s="68" t="s">
        <v>3261</v>
      </c>
      <c r="B163" s="31" t="s">
        <v>3260</v>
      </c>
      <c r="C163" s="31" t="s">
        <v>3259</v>
      </c>
      <c r="D163" s="37" t="s">
        <v>3258</v>
      </c>
      <c r="E163" s="32" t="s">
        <v>3257</v>
      </c>
      <c r="F163" s="31" t="s">
        <v>2875</v>
      </c>
      <c r="G163" s="31"/>
      <c r="H163" s="60">
        <v>89</v>
      </c>
      <c r="I163" s="60">
        <v>38</v>
      </c>
    </row>
    <row r="164" spans="1:9" ht="38.25" x14ac:dyDescent="0.2">
      <c r="A164" s="38" t="s">
        <v>3256</v>
      </c>
      <c r="B164" s="31" t="s">
        <v>3255</v>
      </c>
      <c r="C164" s="31" t="s">
        <v>3254</v>
      </c>
      <c r="D164" s="37" t="s">
        <v>3253</v>
      </c>
      <c r="E164" s="36" t="s">
        <v>3252</v>
      </c>
      <c r="F164" s="31" t="s">
        <v>2875</v>
      </c>
      <c r="G164" s="31"/>
      <c r="H164" s="60">
        <v>89</v>
      </c>
      <c r="I164" s="60">
        <v>39</v>
      </c>
    </row>
    <row r="165" spans="1:9" ht="38.25" x14ac:dyDescent="0.2">
      <c r="A165" s="38" t="s">
        <v>3251</v>
      </c>
      <c r="B165" s="31" t="s">
        <v>3250</v>
      </c>
      <c r="C165" s="31" t="s">
        <v>3249</v>
      </c>
      <c r="D165" s="37" t="s">
        <v>3248</v>
      </c>
      <c r="E165" s="36" t="s">
        <v>3247</v>
      </c>
      <c r="F165" s="31" t="s">
        <v>2875</v>
      </c>
      <c r="G165" s="31"/>
      <c r="H165" s="60">
        <v>89</v>
      </c>
      <c r="I165" s="60">
        <v>33</v>
      </c>
    </row>
    <row r="166" spans="1:9" ht="38.25" x14ac:dyDescent="0.2">
      <c r="A166" s="38" t="s">
        <v>3246</v>
      </c>
      <c r="B166" s="31" t="s">
        <v>3245</v>
      </c>
      <c r="C166" s="31" t="s">
        <v>3244</v>
      </c>
      <c r="D166" s="37" t="s">
        <v>3243</v>
      </c>
      <c r="E166" s="36" t="s">
        <v>3242</v>
      </c>
      <c r="F166" s="31" t="s">
        <v>2875</v>
      </c>
      <c r="G166" s="31"/>
      <c r="H166" s="60">
        <v>90</v>
      </c>
      <c r="I166" s="60">
        <v>39</v>
      </c>
    </row>
    <row r="167" spans="1:9" ht="89.25" x14ac:dyDescent="0.2">
      <c r="A167" s="38" t="s">
        <v>3241</v>
      </c>
      <c r="B167" s="31" t="s">
        <v>3240</v>
      </c>
      <c r="C167" s="31" t="s">
        <v>3239</v>
      </c>
      <c r="D167" s="37" t="s">
        <v>3238</v>
      </c>
      <c r="E167" s="36" t="s">
        <v>3237</v>
      </c>
      <c r="F167" s="31" t="s">
        <v>2875</v>
      </c>
      <c r="G167" s="31"/>
      <c r="H167" s="60">
        <v>91</v>
      </c>
      <c r="I167" s="60">
        <v>40</v>
      </c>
    </row>
    <row r="168" spans="1:9" ht="38.25" x14ac:dyDescent="0.2">
      <c r="A168" s="76" t="s">
        <v>3236</v>
      </c>
      <c r="B168" s="75" t="s">
        <v>3235</v>
      </c>
      <c r="C168" s="75" t="s">
        <v>3234</v>
      </c>
      <c r="D168" s="74" t="s">
        <v>3233</v>
      </c>
      <c r="E168" s="36" t="s">
        <v>3232</v>
      </c>
      <c r="F168" s="31" t="s">
        <v>2875</v>
      </c>
      <c r="G168" s="31"/>
      <c r="H168" s="60">
        <v>92</v>
      </c>
      <c r="I168" s="60">
        <v>38</v>
      </c>
    </row>
    <row r="169" spans="1:9" ht="25.5" x14ac:dyDescent="0.2">
      <c r="A169" s="38" t="s">
        <v>3231</v>
      </c>
      <c r="B169" s="31" t="s">
        <v>3230</v>
      </c>
      <c r="C169" s="31" t="s">
        <v>3229</v>
      </c>
      <c r="D169" s="31" t="s">
        <v>3228</v>
      </c>
      <c r="E169" s="36" t="s">
        <v>3227</v>
      </c>
      <c r="F169" s="31" t="s">
        <v>2875</v>
      </c>
      <c r="G169" s="31"/>
      <c r="H169" s="60">
        <v>93</v>
      </c>
      <c r="I169" s="60">
        <v>34</v>
      </c>
    </row>
    <row r="170" spans="1:9" ht="25.5" x14ac:dyDescent="0.2">
      <c r="A170" s="72" t="s">
        <v>3226</v>
      </c>
      <c r="B170" s="71" t="s">
        <v>3225</v>
      </c>
      <c r="C170" s="71" t="s">
        <v>3224</v>
      </c>
      <c r="D170" s="70" t="s">
        <v>3223</v>
      </c>
      <c r="E170" s="36" t="s">
        <v>3222</v>
      </c>
      <c r="F170" s="31" t="s">
        <v>2875</v>
      </c>
      <c r="G170" s="31"/>
      <c r="H170" s="60">
        <v>95</v>
      </c>
      <c r="I170" s="60">
        <v>37</v>
      </c>
    </row>
    <row r="171" spans="1:9" ht="38.25" x14ac:dyDescent="0.2">
      <c r="A171" s="81" t="s">
        <v>3221</v>
      </c>
      <c r="B171" s="86" t="s">
        <v>3220</v>
      </c>
      <c r="C171" s="34" t="s">
        <v>3219</v>
      </c>
      <c r="D171" s="61" t="s">
        <v>3218</v>
      </c>
      <c r="E171" s="85" t="s">
        <v>3217</v>
      </c>
      <c r="F171" s="31" t="s">
        <v>2875</v>
      </c>
      <c r="G171" s="31"/>
      <c r="H171" s="60">
        <v>95</v>
      </c>
      <c r="I171" s="60">
        <v>46</v>
      </c>
    </row>
    <row r="172" spans="1:9" ht="51" x14ac:dyDescent="0.2">
      <c r="A172" s="38" t="s">
        <v>3216</v>
      </c>
      <c r="B172" s="31" t="s">
        <v>3215</v>
      </c>
      <c r="C172" s="31" t="s">
        <v>3214</v>
      </c>
      <c r="D172" s="37" t="s">
        <v>3213</v>
      </c>
      <c r="E172" s="36" t="s">
        <v>3212</v>
      </c>
      <c r="F172" s="31" t="s">
        <v>2875</v>
      </c>
      <c r="G172" s="31"/>
      <c r="H172" s="60">
        <v>98</v>
      </c>
      <c r="I172" s="60">
        <v>40</v>
      </c>
    </row>
    <row r="173" spans="1:9" ht="38.25" x14ac:dyDescent="0.2">
      <c r="A173" s="38" t="s">
        <v>3211</v>
      </c>
      <c r="B173" s="31" t="s">
        <v>3210</v>
      </c>
      <c r="C173" s="31" t="s">
        <v>3209</v>
      </c>
      <c r="D173" s="37" t="s">
        <v>3208</v>
      </c>
      <c r="E173" s="36" t="s">
        <v>3207</v>
      </c>
      <c r="F173" s="31" t="s">
        <v>2875</v>
      </c>
      <c r="G173" s="31"/>
      <c r="H173" s="60">
        <v>102</v>
      </c>
      <c r="I173" s="60">
        <v>38</v>
      </c>
    </row>
    <row r="174" spans="1:9" ht="38.25" x14ac:dyDescent="0.2">
      <c r="A174" s="38" t="s">
        <v>3206</v>
      </c>
      <c r="B174" s="31" t="s">
        <v>3205</v>
      </c>
      <c r="C174" s="31" t="s">
        <v>3204</v>
      </c>
      <c r="D174" s="37" t="s">
        <v>3203</v>
      </c>
      <c r="E174" s="36" t="s">
        <v>3202</v>
      </c>
      <c r="F174" s="31"/>
      <c r="G174" s="31" t="s">
        <v>2932</v>
      </c>
      <c r="H174" s="60">
        <v>103</v>
      </c>
      <c r="I174" s="60">
        <v>38</v>
      </c>
    </row>
    <row r="175" spans="1:9" ht="51" x14ac:dyDescent="0.2">
      <c r="A175" s="38" t="s">
        <v>3201</v>
      </c>
      <c r="B175" s="31" t="s">
        <v>3200</v>
      </c>
      <c r="C175" s="31" t="s">
        <v>3199</v>
      </c>
      <c r="D175" s="37" t="s">
        <v>3198</v>
      </c>
      <c r="E175" s="36" t="s">
        <v>3197</v>
      </c>
      <c r="F175" s="31" t="s">
        <v>2875</v>
      </c>
      <c r="G175" s="31"/>
      <c r="H175" s="60">
        <v>105</v>
      </c>
      <c r="I175" s="60">
        <v>42</v>
      </c>
    </row>
    <row r="176" spans="1:9" ht="63.75" x14ac:dyDescent="0.2">
      <c r="A176" s="38" t="s">
        <v>3196</v>
      </c>
      <c r="B176" s="31" t="s">
        <v>3195</v>
      </c>
      <c r="C176" s="31" t="s">
        <v>3194</v>
      </c>
      <c r="D176" s="37" t="s">
        <v>3193</v>
      </c>
      <c r="E176" s="36" t="s">
        <v>3192</v>
      </c>
      <c r="F176" s="31" t="s">
        <v>2875</v>
      </c>
      <c r="G176" s="31"/>
      <c r="H176" s="60">
        <v>110</v>
      </c>
      <c r="I176" s="60">
        <v>43</v>
      </c>
    </row>
    <row r="177" spans="1:9" ht="38.25" x14ac:dyDescent="0.2">
      <c r="A177" s="38" t="s">
        <v>3191</v>
      </c>
      <c r="B177" s="31" t="s">
        <v>3190</v>
      </c>
      <c r="C177" s="31" t="s">
        <v>3189</v>
      </c>
      <c r="D177" s="37" t="s">
        <v>3188</v>
      </c>
      <c r="E177" s="36" t="s">
        <v>3187</v>
      </c>
      <c r="F177" s="31" t="s">
        <v>2875</v>
      </c>
      <c r="G177" s="31"/>
      <c r="H177" s="60">
        <v>113</v>
      </c>
      <c r="I177" s="60">
        <v>33</v>
      </c>
    </row>
    <row r="178" spans="1:9" ht="51" x14ac:dyDescent="0.2">
      <c r="A178" s="62" t="s">
        <v>3186</v>
      </c>
      <c r="B178" s="69" t="s">
        <v>3185</v>
      </c>
      <c r="C178" s="69" t="s">
        <v>3184</v>
      </c>
      <c r="D178" s="61" t="s">
        <v>3183</v>
      </c>
      <c r="E178" s="32" t="s">
        <v>3182</v>
      </c>
      <c r="F178" s="31" t="s">
        <v>2875</v>
      </c>
      <c r="G178" s="44"/>
      <c r="H178" s="60">
        <v>121</v>
      </c>
      <c r="I178" s="60">
        <v>54</v>
      </c>
    </row>
    <row r="179" spans="1:9" ht="51" x14ac:dyDescent="0.2">
      <c r="A179" s="84" t="s">
        <v>3181</v>
      </c>
      <c r="B179" s="31" t="s">
        <v>3180</v>
      </c>
      <c r="C179" s="31" t="s">
        <v>3179</v>
      </c>
      <c r="D179" s="37" t="s">
        <v>3178</v>
      </c>
      <c r="E179" s="36" t="s">
        <v>3177</v>
      </c>
      <c r="F179" s="31" t="s">
        <v>2875</v>
      </c>
      <c r="G179" s="31"/>
      <c r="H179" s="60">
        <v>125</v>
      </c>
      <c r="I179" s="60">
        <v>57</v>
      </c>
    </row>
    <row r="180" spans="1:9" ht="38.25" x14ac:dyDescent="0.2">
      <c r="A180" s="38" t="s">
        <v>3176</v>
      </c>
      <c r="B180" s="31" t="s">
        <v>3175</v>
      </c>
      <c r="C180" s="31" t="s">
        <v>3174</v>
      </c>
      <c r="D180" s="37" t="s">
        <v>3173</v>
      </c>
      <c r="E180" s="36" t="s">
        <v>3172</v>
      </c>
      <c r="F180" s="31" t="s">
        <v>2875</v>
      </c>
      <c r="G180" s="31"/>
      <c r="H180" s="60">
        <v>133</v>
      </c>
      <c r="I180" s="60">
        <v>34</v>
      </c>
    </row>
    <row r="181" spans="1:9" ht="51" x14ac:dyDescent="0.2">
      <c r="A181" s="38" t="s">
        <v>3171</v>
      </c>
      <c r="B181" s="31" t="s">
        <v>3170</v>
      </c>
      <c r="C181" s="31" t="s">
        <v>3169</v>
      </c>
      <c r="D181" s="83" t="s">
        <v>3168</v>
      </c>
      <c r="E181" s="36" t="s">
        <v>3167</v>
      </c>
      <c r="F181" s="31" t="s">
        <v>2875</v>
      </c>
      <c r="G181" s="31"/>
      <c r="H181" s="60">
        <v>139</v>
      </c>
      <c r="I181" s="60">
        <v>53</v>
      </c>
    </row>
    <row r="182" spans="1:9" ht="25.5" x14ac:dyDescent="0.2">
      <c r="A182" s="76" t="s">
        <v>3166</v>
      </c>
      <c r="B182" s="75" t="s">
        <v>3165</v>
      </c>
      <c r="C182" s="75" t="s">
        <v>3164</v>
      </c>
      <c r="D182" s="74" t="s">
        <v>3163</v>
      </c>
      <c r="E182" s="36" t="s">
        <v>3162</v>
      </c>
      <c r="F182" s="31" t="s">
        <v>2875</v>
      </c>
      <c r="G182" s="31"/>
      <c r="H182" s="60">
        <v>147</v>
      </c>
      <c r="I182" s="60">
        <v>54</v>
      </c>
    </row>
    <row r="183" spans="1:9" ht="38.25" x14ac:dyDescent="0.2">
      <c r="A183" s="38" t="s">
        <v>3161</v>
      </c>
      <c r="B183" s="39" t="s">
        <v>2879</v>
      </c>
      <c r="C183" s="40" t="s">
        <v>3160</v>
      </c>
      <c r="D183" s="39" t="s">
        <v>3159</v>
      </c>
      <c r="E183" s="36" t="s">
        <v>3158</v>
      </c>
      <c r="F183" s="31" t="s">
        <v>2875</v>
      </c>
      <c r="G183" s="40"/>
      <c r="H183" s="60">
        <v>147</v>
      </c>
      <c r="I183" s="60">
        <v>66</v>
      </c>
    </row>
    <row r="184" spans="1:9" ht="89.25" x14ac:dyDescent="0.2">
      <c r="A184" s="72" t="s">
        <v>3157</v>
      </c>
      <c r="B184" s="71" t="s">
        <v>3156</v>
      </c>
      <c r="C184" s="71" t="s">
        <v>3155</v>
      </c>
      <c r="D184" s="70" t="s">
        <v>3154</v>
      </c>
      <c r="E184" s="36" t="s">
        <v>3153</v>
      </c>
      <c r="F184" s="31" t="s">
        <v>2875</v>
      </c>
      <c r="G184" s="31"/>
      <c r="H184" s="60">
        <v>155</v>
      </c>
      <c r="I184" s="60">
        <v>68</v>
      </c>
    </row>
    <row r="185" spans="1:9" ht="38.25" x14ac:dyDescent="0.2">
      <c r="A185" s="82" t="s">
        <v>3152</v>
      </c>
      <c r="B185" s="31" t="s">
        <v>3151</v>
      </c>
      <c r="C185" s="31" t="s">
        <v>3150</v>
      </c>
      <c r="D185" s="37" t="s">
        <v>3149</v>
      </c>
      <c r="E185" s="32" t="s">
        <v>3148</v>
      </c>
      <c r="F185" s="31" t="s">
        <v>2875</v>
      </c>
      <c r="G185" s="31"/>
      <c r="H185" s="60">
        <v>157</v>
      </c>
      <c r="I185" s="60">
        <v>85</v>
      </c>
    </row>
    <row r="186" spans="1:9" ht="25.5" x14ac:dyDescent="0.2">
      <c r="A186" s="82" t="s">
        <v>3147</v>
      </c>
      <c r="B186" s="34" t="s">
        <v>3146</v>
      </c>
      <c r="C186" s="34" t="s">
        <v>3145</v>
      </c>
      <c r="D186" s="33" t="s">
        <v>3144</v>
      </c>
      <c r="E186" s="32" t="s">
        <v>3143</v>
      </c>
      <c r="F186" s="31" t="s">
        <v>2875</v>
      </c>
      <c r="G186" s="31"/>
      <c r="H186" s="60">
        <v>158</v>
      </c>
      <c r="I186" s="60">
        <v>60</v>
      </c>
    </row>
    <row r="187" spans="1:9" ht="38.25" x14ac:dyDescent="0.2">
      <c r="A187" s="38" t="s">
        <v>3142</v>
      </c>
      <c r="B187" s="31" t="s">
        <v>3141</v>
      </c>
      <c r="C187" s="31" t="s">
        <v>3140</v>
      </c>
      <c r="D187" s="37" t="s">
        <v>3139</v>
      </c>
      <c r="E187" s="36" t="s">
        <v>3138</v>
      </c>
      <c r="F187" s="31" t="s">
        <v>2875</v>
      </c>
      <c r="G187" s="31"/>
      <c r="H187" s="60">
        <v>160</v>
      </c>
      <c r="I187" s="60">
        <v>39</v>
      </c>
    </row>
    <row r="188" spans="1:9" ht="38.25" x14ac:dyDescent="0.2">
      <c r="A188" s="38" t="s">
        <v>3137</v>
      </c>
      <c r="B188" s="31" t="s">
        <v>3136</v>
      </c>
      <c r="C188" s="31" t="s">
        <v>3135</v>
      </c>
      <c r="D188" s="37" t="s">
        <v>3134</v>
      </c>
      <c r="E188" s="36" t="s">
        <v>3133</v>
      </c>
      <c r="F188" s="31" t="s">
        <v>2875</v>
      </c>
      <c r="G188" s="31"/>
      <c r="H188" s="60">
        <v>161</v>
      </c>
      <c r="I188" s="60">
        <v>58</v>
      </c>
    </row>
    <row r="189" spans="1:9" ht="25.5" x14ac:dyDescent="0.2">
      <c r="A189" s="38" t="s">
        <v>3132</v>
      </c>
      <c r="B189" s="31" t="s">
        <v>3131</v>
      </c>
      <c r="C189" s="31" t="s">
        <v>3130</v>
      </c>
      <c r="D189" s="37" t="s">
        <v>3129</v>
      </c>
      <c r="E189" s="36" t="s">
        <v>3128</v>
      </c>
      <c r="F189" s="31" t="s">
        <v>2875</v>
      </c>
      <c r="G189" s="31"/>
      <c r="H189" s="60">
        <v>166</v>
      </c>
      <c r="I189" s="60">
        <v>91</v>
      </c>
    </row>
    <row r="190" spans="1:9" ht="38.25" x14ac:dyDescent="0.2">
      <c r="A190" s="38" t="s">
        <v>3127</v>
      </c>
      <c r="B190" s="31" t="s">
        <v>3126</v>
      </c>
      <c r="C190" s="31" t="s">
        <v>3125</v>
      </c>
      <c r="D190" s="37" t="s">
        <v>3124</v>
      </c>
      <c r="E190" s="36" t="s">
        <v>3123</v>
      </c>
      <c r="F190" s="31" t="s">
        <v>2875</v>
      </c>
      <c r="G190" s="31"/>
      <c r="H190" s="60">
        <v>176</v>
      </c>
      <c r="I190" s="60">
        <v>56</v>
      </c>
    </row>
    <row r="191" spans="1:9" ht="25.5" x14ac:dyDescent="0.2">
      <c r="A191" s="82" t="s">
        <v>3122</v>
      </c>
      <c r="B191" s="31" t="s">
        <v>3121</v>
      </c>
      <c r="C191" s="31" t="s">
        <v>3120</v>
      </c>
      <c r="D191" s="37" t="s">
        <v>3119</v>
      </c>
      <c r="E191" s="32" t="s">
        <v>3118</v>
      </c>
      <c r="F191" s="31" t="s">
        <v>2875</v>
      </c>
      <c r="G191" s="31"/>
      <c r="H191" s="60">
        <v>192</v>
      </c>
      <c r="I191" s="60">
        <v>92</v>
      </c>
    </row>
    <row r="192" spans="1:9" ht="25.5" x14ac:dyDescent="0.2">
      <c r="A192" s="38" t="s">
        <v>3117</v>
      </c>
      <c r="B192" s="31" t="s">
        <v>3116</v>
      </c>
      <c r="C192" s="31" t="s">
        <v>3115</v>
      </c>
      <c r="D192" s="37" t="s">
        <v>3114</v>
      </c>
      <c r="E192" s="36" t="s">
        <v>3113</v>
      </c>
      <c r="F192" s="31" t="s">
        <v>2875</v>
      </c>
      <c r="G192" s="31"/>
      <c r="H192" s="60">
        <v>212</v>
      </c>
      <c r="I192" s="60">
        <v>96</v>
      </c>
    </row>
    <row r="193" spans="1:9" ht="25.5" x14ac:dyDescent="0.2">
      <c r="A193" s="38" t="s">
        <v>3112</v>
      </c>
      <c r="B193" s="31" t="s">
        <v>3111</v>
      </c>
      <c r="C193" s="31" t="s">
        <v>3110</v>
      </c>
      <c r="D193" s="37" t="s">
        <v>3109</v>
      </c>
      <c r="E193" s="36" t="s">
        <v>3108</v>
      </c>
      <c r="F193" s="31" t="s">
        <v>2875</v>
      </c>
      <c r="G193" s="31"/>
      <c r="H193" s="60">
        <v>217</v>
      </c>
      <c r="I193" s="60">
        <v>83</v>
      </c>
    </row>
    <row r="194" spans="1:9" ht="63.75" x14ac:dyDescent="0.2">
      <c r="A194" s="81" t="s">
        <v>3107</v>
      </c>
      <c r="B194" s="34" t="s">
        <v>3106</v>
      </c>
      <c r="C194" s="34" t="s">
        <v>3105</v>
      </c>
      <c r="D194" s="80" t="s">
        <v>3104</v>
      </c>
      <c r="E194" s="32" t="s">
        <v>3103</v>
      </c>
      <c r="F194" s="31" t="s">
        <v>2875</v>
      </c>
      <c r="G194" s="31"/>
      <c r="H194" s="60">
        <v>223</v>
      </c>
      <c r="I194" s="60">
        <v>84</v>
      </c>
    </row>
    <row r="195" spans="1:9" ht="25.5" x14ac:dyDescent="0.2">
      <c r="A195" s="38" t="s">
        <v>3102</v>
      </c>
      <c r="B195" s="31" t="s">
        <v>3101</v>
      </c>
      <c r="C195" s="31" t="s">
        <v>3100</v>
      </c>
      <c r="D195" s="37" t="s">
        <v>3099</v>
      </c>
      <c r="E195" s="36" t="s">
        <v>3098</v>
      </c>
      <c r="F195" s="31" t="s">
        <v>2875</v>
      </c>
      <c r="G195" s="31"/>
      <c r="H195" s="60">
        <v>239</v>
      </c>
      <c r="I195" s="60">
        <v>85</v>
      </c>
    </row>
    <row r="196" spans="1:9" ht="25.5" x14ac:dyDescent="0.2">
      <c r="A196" s="38" t="s">
        <v>3097</v>
      </c>
      <c r="B196" s="31" t="s">
        <v>3096</v>
      </c>
      <c r="C196" s="31" t="s">
        <v>3095</v>
      </c>
      <c r="D196" s="37" t="s">
        <v>3094</v>
      </c>
      <c r="E196" s="36" t="s">
        <v>3093</v>
      </c>
      <c r="F196" s="31" t="s">
        <v>2875</v>
      </c>
      <c r="G196" s="31"/>
      <c r="H196" s="60">
        <v>243</v>
      </c>
      <c r="I196" s="60">
        <v>74</v>
      </c>
    </row>
    <row r="197" spans="1:9" ht="25.5" x14ac:dyDescent="0.2">
      <c r="A197" s="38" t="s">
        <v>3092</v>
      </c>
      <c r="B197" s="31" t="s">
        <v>3091</v>
      </c>
      <c r="C197" s="31" t="s">
        <v>3090</v>
      </c>
      <c r="D197" s="37" t="s">
        <v>3089</v>
      </c>
      <c r="E197" s="36" t="s">
        <v>3088</v>
      </c>
      <c r="F197" s="31" t="s">
        <v>2875</v>
      </c>
      <c r="G197" s="31"/>
      <c r="H197" s="60">
        <v>248</v>
      </c>
      <c r="I197" s="60">
        <v>94</v>
      </c>
    </row>
    <row r="198" spans="1:9" ht="38.25" x14ac:dyDescent="0.2">
      <c r="A198" s="38" t="s">
        <v>3087</v>
      </c>
      <c r="B198" s="31" t="s">
        <v>3086</v>
      </c>
      <c r="C198" s="31" t="s">
        <v>3085</v>
      </c>
      <c r="D198" s="37" t="s">
        <v>3084</v>
      </c>
      <c r="E198" s="36" t="s">
        <v>3083</v>
      </c>
      <c r="F198" s="31" t="s">
        <v>2875</v>
      </c>
      <c r="G198" s="31"/>
      <c r="H198" s="60">
        <v>249</v>
      </c>
      <c r="I198" s="60">
        <v>107</v>
      </c>
    </row>
    <row r="199" spans="1:9" ht="51" x14ac:dyDescent="0.2">
      <c r="A199" s="38" t="s">
        <v>3082</v>
      </c>
      <c r="B199" s="40" t="s">
        <v>3081</v>
      </c>
      <c r="C199" s="40" t="s">
        <v>3080</v>
      </c>
      <c r="D199" s="79" t="s">
        <v>3079</v>
      </c>
      <c r="E199" s="36" t="s">
        <v>3078</v>
      </c>
      <c r="F199" s="31" t="s">
        <v>2875</v>
      </c>
      <c r="G199" s="40"/>
      <c r="H199" s="60">
        <v>264</v>
      </c>
      <c r="I199" s="60">
        <v>108</v>
      </c>
    </row>
    <row r="200" spans="1:9" ht="25.5" x14ac:dyDescent="0.2">
      <c r="A200" s="78" t="s">
        <v>3077</v>
      </c>
      <c r="B200" s="44" t="s">
        <v>3076</v>
      </c>
      <c r="C200" s="44" t="s">
        <v>3075</v>
      </c>
      <c r="D200" s="77" t="s">
        <v>3074</v>
      </c>
      <c r="E200" s="32" t="s">
        <v>3073</v>
      </c>
      <c r="F200" s="31" t="s">
        <v>2875</v>
      </c>
      <c r="G200" s="44"/>
      <c r="H200" s="60">
        <v>270</v>
      </c>
      <c r="I200" s="60">
        <v>114</v>
      </c>
    </row>
    <row r="201" spans="1:9" ht="38.25" x14ac:dyDescent="0.2">
      <c r="A201" s="38" t="s">
        <v>3072</v>
      </c>
      <c r="B201" s="31" t="s">
        <v>3071</v>
      </c>
      <c r="C201" s="31" t="s">
        <v>3070</v>
      </c>
      <c r="D201" s="37" t="s">
        <v>3069</v>
      </c>
      <c r="E201" s="36" t="s">
        <v>3068</v>
      </c>
      <c r="F201" s="31" t="s">
        <v>2875</v>
      </c>
      <c r="G201" s="31"/>
      <c r="H201" s="60">
        <v>281</v>
      </c>
      <c r="I201" s="60">
        <v>84</v>
      </c>
    </row>
    <row r="202" spans="1:9" ht="25.5" x14ac:dyDescent="0.2">
      <c r="A202" s="38" t="s">
        <v>3067</v>
      </c>
      <c r="B202" s="31" t="s">
        <v>3066</v>
      </c>
      <c r="C202" s="31" t="s">
        <v>3065</v>
      </c>
      <c r="D202" s="37" t="s">
        <v>3064</v>
      </c>
      <c r="E202" s="36" t="s">
        <v>3063</v>
      </c>
      <c r="F202" s="31" t="s">
        <v>2875</v>
      </c>
      <c r="G202" s="31"/>
      <c r="H202" s="60">
        <v>287</v>
      </c>
      <c r="I202" s="60">
        <v>81</v>
      </c>
    </row>
    <row r="203" spans="1:9" ht="25.5" x14ac:dyDescent="0.2">
      <c r="A203" s="38" t="s">
        <v>3062</v>
      </c>
      <c r="B203" s="31" t="s">
        <v>3061</v>
      </c>
      <c r="C203" s="31" t="s">
        <v>3060</v>
      </c>
      <c r="D203" s="37" t="s">
        <v>3059</v>
      </c>
      <c r="E203" s="36" t="s">
        <v>3058</v>
      </c>
      <c r="F203" s="31" t="s">
        <v>2875</v>
      </c>
      <c r="G203" s="31"/>
      <c r="H203" s="60">
        <v>305</v>
      </c>
      <c r="I203" s="60">
        <v>127</v>
      </c>
    </row>
    <row r="204" spans="1:9" ht="38.25" x14ac:dyDescent="0.2">
      <c r="A204" s="38" t="s">
        <v>3057</v>
      </c>
      <c r="B204" s="31" t="s">
        <v>3056</v>
      </c>
      <c r="C204" s="31" t="s">
        <v>3055</v>
      </c>
      <c r="D204" s="37" t="s">
        <v>3054</v>
      </c>
      <c r="E204" s="36" t="s">
        <v>3053</v>
      </c>
      <c r="F204" s="31" t="s">
        <v>2875</v>
      </c>
      <c r="G204" s="31"/>
      <c r="H204" s="60">
        <v>308</v>
      </c>
      <c r="I204" s="60">
        <v>218</v>
      </c>
    </row>
    <row r="205" spans="1:9" ht="38.25" x14ac:dyDescent="0.2">
      <c r="A205" s="38" t="s">
        <v>3052</v>
      </c>
      <c r="B205" s="31" t="s">
        <v>3051</v>
      </c>
      <c r="C205" s="31" t="s">
        <v>3050</v>
      </c>
      <c r="D205" s="37" t="s">
        <v>3049</v>
      </c>
      <c r="E205" s="36" t="s">
        <v>3048</v>
      </c>
      <c r="F205" s="31" t="s">
        <v>2875</v>
      </c>
      <c r="G205" s="31"/>
      <c r="H205" s="60">
        <v>328</v>
      </c>
      <c r="I205" s="60">
        <v>271</v>
      </c>
    </row>
    <row r="206" spans="1:9" ht="63.75" x14ac:dyDescent="0.2">
      <c r="A206" s="38" t="s">
        <v>3047</v>
      </c>
      <c r="B206" s="31" t="s">
        <v>3046</v>
      </c>
      <c r="C206" s="31" t="s">
        <v>3045</v>
      </c>
      <c r="D206" s="37" t="s">
        <v>3044</v>
      </c>
      <c r="E206" s="36" t="s">
        <v>3043</v>
      </c>
      <c r="F206" s="31" t="s">
        <v>2875</v>
      </c>
      <c r="G206" s="31"/>
      <c r="H206" s="60">
        <v>350</v>
      </c>
      <c r="I206" s="60">
        <v>152</v>
      </c>
    </row>
    <row r="207" spans="1:9" ht="63.75" x14ac:dyDescent="0.2">
      <c r="A207" s="38" t="s">
        <v>3042</v>
      </c>
      <c r="B207" s="31" t="s">
        <v>3041</v>
      </c>
      <c r="C207" s="31" t="s">
        <v>3040</v>
      </c>
      <c r="D207" s="37" t="s">
        <v>3039</v>
      </c>
      <c r="E207" s="36" t="s">
        <v>3038</v>
      </c>
      <c r="F207" s="31" t="s">
        <v>2875</v>
      </c>
      <c r="G207" s="31"/>
      <c r="H207" s="60">
        <v>356</v>
      </c>
      <c r="I207" s="60">
        <v>151</v>
      </c>
    </row>
    <row r="208" spans="1:9" ht="38.25" x14ac:dyDescent="0.2">
      <c r="A208" s="76" t="s">
        <v>3037</v>
      </c>
      <c r="B208" s="75" t="s">
        <v>3036</v>
      </c>
      <c r="C208" s="75" t="s">
        <v>3035</v>
      </c>
      <c r="D208" s="74" t="s">
        <v>3034</v>
      </c>
      <c r="E208" s="36" t="s">
        <v>3033</v>
      </c>
      <c r="F208" s="31" t="s">
        <v>2875</v>
      </c>
      <c r="G208" s="31"/>
      <c r="H208" s="60">
        <v>374</v>
      </c>
      <c r="I208" s="60">
        <v>111</v>
      </c>
    </row>
    <row r="209" spans="1:9" ht="63.75" x14ac:dyDescent="0.2">
      <c r="A209" s="68" t="s">
        <v>3032</v>
      </c>
      <c r="B209" s="73" t="s">
        <v>3031</v>
      </c>
      <c r="C209" s="73" t="s">
        <v>3030</v>
      </c>
      <c r="D209" s="73" t="s">
        <v>3029</v>
      </c>
      <c r="E209" s="32" t="s">
        <v>3028</v>
      </c>
      <c r="F209" s="31" t="s">
        <v>2875</v>
      </c>
      <c r="G209" s="44"/>
      <c r="H209" s="60">
        <v>413</v>
      </c>
      <c r="I209" s="60">
        <v>167</v>
      </c>
    </row>
    <row r="210" spans="1:9" ht="25.5" x14ac:dyDescent="0.2">
      <c r="A210" s="72" t="s">
        <v>3027</v>
      </c>
      <c r="B210" s="71" t="s">
        <v>3026</v>
      </c>
      <c r="C210" s="71" t="s">
        <v>3025</v>
      </c>
      <c r="D210" s="70" t="s">
        <v>3024</v>
      </c>
      <c r="E210" s="36" t="s">
        <v>3023</v>
      </c>
      <c r="F210" s="31" t="s">
        <v>2875</v>
      </c>
      <c r="G210" s="31"/>
      <c r="H210" s="60">
        <v>423</v>
      </c>
      <c r="I210" s="60">
        <v>204</v>
      </c>
    </row>
    <row r="211" spans="1:9" ht="51" x14ac:dyDescent="0.2">
      <c r="A211" s="38" t="s">
        <v>3022</v>
      </c>
      <c r="B211" s="31" t="s">
        <v>3021</v>
      </c>
      <c r="C211" s="31" t="s">
        <v>3020</v>
      </c>
      <c r="D211" s="37" t="s">
        <v>3019</v>
      </c>
      <c r="E211" s="36" t="s">
        <v>3018</v>
      </c>
      <c r="F211" s="31" t="s">
        <v>2875</v>
      </c>
      <c r="G211" s="31"/>
      <c r="H211" s="60">
        <v>430</v>
      </c>
      <c r="I211" s="60">
        <v>162</v>
      </c>
    </row>
    <row r="212" spans="1:9" ht="25.5" x14ac:dyDescent="0.2">
      <c r="A212" s="38" t="s">
        <v>3017</v>
      </c>
      <c r="B212" s="31" t="s">
        <v>3016</v>
      </c>
      <c r="C212" s="31" t="s">
        <v>3015</v>
      </c>
      <c r="D212" s="37" t="s">
        <v>3014</v>
      </c>
      <c r="E212" s="36" t="s">
        <v>3013</v>
      </c>
      <c r="F212" s="31" t="s">
        <v>2875</v>
      </c>
      <c r="G212" s="31"/>
      <c r="H212" s="60">
        <v>437</v>
      </c>
      <c r="I212" s="60">
        <v>230</v>
      </c>
    </row>
    <row r="213" spans="1:9" ht="38.25" x14ac:dyDescent="0.2">
      <c r="A213" s="62" t="s">
        <v>3012</v>
      </c>
      <c r="B213" s="69" t="s">
        <v>3011</v>
      </c>
      <c r="C213" s="69" t="s">
        <v>3010</v>
      </c>
      <c r="D213" s="61" t="s">
        <v>3009</v>
      </c>
      <c r="E213" s="32" t="s">
        <v>3008</v>
      </c>
      <c r="F213" s="31" t="s">
        <v>2875</v>
      </c>
      <c r="G213" s="44"/>
      <c r="H213" s="60">
        <v>552</v>
      </c>
      <c r="I213" s="60">
        <v>261</v>
      </c>
    </row>
    <row r="214" spans="1:9" ht="25.5" x14ac:dyDescent="0.2">
      <c r="A214" s="38" t="s">
        <v>3007</v>
      </c>
      <c r="B214" s="31" t="s">
        <v>3006</v>
      </c>
      <c r="C214" s="31" t="s">
        <v>3005</v>
      </c>
      <c r="D214" s="37" t="s">
        <v>3004</v>
      </c>
      <c r="E214" s="36" t="s">
        <v>3003</v>
      </c>
      <c r="F214" s="31" t="s">
        <v>2875</v>
      </c>
      <c r="G214" s="31"/>
      <c r="H214" s="60">
        <v>568</v>
      </c>
      <c r="I214" s="60">
        <v>164</v>
      </c>
    </row>
    <row r="215" spans="1:9" ht="89.25" x14ac:dyDescent="0.2">
      <c r="A215" s="68" t="s">
        <v>3002</v>
      </c>
      <c r="B215" s="67" t="s">
        <v>3001</v>
      </c>
      <c r="C215" s="67" t="s">
        <v>3000</v>
      </c>
      <c r="D215" s="66" t="s">
        <v>2999</v>
      </c>
      <c r="E215" s="65" t="s">
        <v>2998</v>
      </c>
      <c r="F215" s="64" t="s">
        <v>2875</v>
      </c>
      <c r="G215" s="63"/>
      <c r="H215" s="60">
        <v>584</v>
      </c>
      <c r="I215" s="60">
        <v>355</v>
      </c>
    </row>
    <row r="216" spans="1:9" ht="25.5" x14ac:dyDescent="0.2">
      <c r="A216" s="38" t="s">
        <v>2997</v>
      </c>
      <c r="B216" s="31" t="s">
        <v>2996</v>
      </c>
      <c r="C216" s="31" t="s">
        <v>2995</v>
      </c>
      <c r="D216" s="37" t="s">
        <v>2994</v>
      </c>
      <c r="E216" s="36" t="s">
        <v>2993</v>
      </c>
      <c r="F216" s="31" t="s">
        <v>2875</v>
      </c>
      <c r="G216" s="31"/>
      <c r="H216" s="60">
        <v>603</v>
      </c>
      <c r="I216" s="60">
        <v>277</v>
      </c>
    </row>
    <row r="217" spans="1:9" ht="25.5" x14ac:dyDescent="0.2">
      <c r="A217" s="38" t="s">
        <v>2992</v>
      </c>
      <c r="B217" s="31" t="s">
        <v>2991</v>
      </c>
      <c r="C217" s="31" t="s">
        <v>2990</v>
      </c>
      <c r="D217" s="37" t="s">
        <v>2989</v>
      </c>
      <c r="E217" s="36" t="s">
        <v>2988</v>
      </c>
      <c r="F217" s="31" t="s">
        <v>2875</v>
      </c>
      <c r="G217" s="31"/>
      <c r="H217" s="60">
        <v>637</v>
      </c>
      <c r="I217" s="60">
        <v>217</v>
      </c>
    </row>
    <row r="218" spans="1:9" ht="63.75" x14ac:dyDescent="0.2">
      <c r="A218" s="38" t="s">
        <v>2987</v>
      </c>
      <c r="B218" s="31" t="s">
        <v>2986</v>
      </c>
      <c r="C218" s="31" t="s">
        <v>2985</v>
      </c>
      <c r="D218" s="37" t="s">
        <v>2984</v>
      </c>
      <c r="E218" s="36" t="s">
        <v>2983</v>
      </c>
      <c r="F218" s="31" t="s">
        <v>2875</v>
      </c>
      <c r="G218" s="31"/>
      <c r="H218" s="60">
        <v>641</v>
      </c>
      <c r="I218" s="60">
        <v>289</v>
      </c>
    </row>
    <row r="219" spans="1:9" ht="38.25" x14ac:dyDescent="0.2">
      <c r="A219" s="38" t="s">
        <v>2982</v>
      </c>
      <c r="B219" s="31" t="s">
        <v>2981</v>
      </c>
      <c r="C219" s="31" t="s">
        <v>2980</v>
      </c>
      <c r="D219" s="37" t="s">
        <v>2979</v>
      </c>
      <c r="E219" s="36" t="s">
        <v>2978</v>
      </c>
      <c r="F219" s="31" t="s">
        <v>2875</v>
      </c>
      <c r="G219" s="31"/>
      <c r="H219" s="60">
        <v>796</v>
      </c>
      <c r="I219" s="60">
        <v>263</v>
      </c>
    </row>
    <row r="220" spans="1:9" ht="63.75" x14ac:dyDescent="0.2">
      <c r="A220" s="62" t="s">
        <v>2977</v>
      </c>
      <c r="B220" s="44" t="s">
        <v>2976</v>
      </c>
      <c r="C220" s="44" t="s">
        <v>2975</v>
      </c>
      <c r="D220" s="61" t="s">
        <v>2974</v>
      </c>
      <c r="E220" s="32" t="s">
        <v>2973</v>
      </c>
      <c r="F220" s="31" t="s">
        <v>2875</v>
      </c>
      <c r="G220" s="44"/>
      <c r="H220" s="60">
        <v>849</v>
      </c>
      <c r="I220" s="60">
        <v>328</v>
      </c>
    </row>
    <row r="221" spans="1:9" ht="25.5" x14ac:dyDescent="0.2">
      <c r="A221" s="38" t="s">
        <v>2972</v>
      </c>
      <c r="B221" s="31" t="s">
        <v>2971</v>
      </c>
      <c r="C221" s="31" t="s">
        <v>2970</v>
      </c>
      <c r="D221" s="37" t="s">
        <v>2969</v>
      </c>
      <c r="E221" s="36" t="s">
        <v>2968</v>
      </c>
      <c r="F221" s="31" t="s">
        <v>2875</v>
      </c>
      <c r="G221" s="31"/>
      <c r="H221" s="60">
        <v>1167</v>
      </c>
      <c r="I221" s="60">
        <v>481</v>
      </c>
    </row>
    <row r="222" spans="1:9" ht="38.25" x14ac:dyDescent="0.2">
      <c r="A222" s="38" t="s">
        <v>2967</v>
      </c>
      <c r="B222" s="31" t="s">
        <v>2966</v>
      </c>
      <c r="C222" s="31" t="s">
        <v>2965</v>
      </c>
      <c r="D222" s="37" t="s">
        <v>2964</v>
      </c>
      <c r="E222" s="36" t="s">
        <v>2963</v>
      </c>
      <c r="F222" s="31" t="s">
        <v>2875</v>
      </c>
      <c r="G222" s="31"/>
      <c r="H222" s="60">
        <v>1690</v>
      </c>
      <c r="I222" s="60">
        <v>663</v>
      </c>
    </row>
    <row r="223" spans="1:9" ht="25.5" x14ac:dyDescent="0.2">
      <c r="A223" s="38" t="s">
        <v>2962</v>
      </c>
      <c r="B223" s="31" t="s">
        <v>2961</v>
      </c>
      <c r="C223" s="31" t="s">
        <v>2960</v>
      </c>
      <c r="D223" s="37" t="s">
        <v>2959</v>
      </c>
      <c r="E223" s="36" t="s">
        <v>2958</v>
      </c>
      <c r="F223" s="31" t="s">
        <v>2875</v>
      </c>
      <c r="G223" s="31"/>
      <c r="H223" s="60">
        <v>1732</v>
      </c>
      <c r="I223" s="60">
        <v>395</v>
      </c>
    </row>
    <row r="224" spans="1:9" ht="63.75" x14ac:dyDescent="0.2">
      <c r="A224" s="58" t="s">
        <v>2937</v>
      </c>
      <c r="B224" s="18" t="s">
        <v>2936</v>
      </c>
      <c r="C224" s="18" t="s">
        <v>2935</v>
      </c>
      <c r="D224" s="57" t="s">
        <v>2934</v>
      </c>
      <c r="E224" s="25" t="s">
        <v>2933</v>
      </c>
      <c r="F224" s="18"/>
      <c r="G224" s="18" t="s">
        <v>2932</v>
      </c>
      <c r="H224" s="17">
        <v>0</v>
      </c>
      <c r="I224" s="17">
        <v>0</v>
      </c>
    </row>
    <row r="225" spans="1:9" ht="51" x14ac:dyDescent="0.2">
      <c r="A225" s="38" t="s">
        <v>2957</v>
      </c>
      <c r="B225" s="31" t="s">
        <v>2956</v>
      </c>
      <c r="C225" s="31" t="s">
        <v>2955</v>
      </c>
      <c r="D225" s="37" t="s">
        <v>2954</v>
      </c>
      <c r="E225" s="36" t="s">
        <v>2953</v>
      </c>
      <c r="F225" s="31"/>
      <c r="G225" s="31" t="s">
        <v>2932</v>
      </c>
      <c r="H225" s="17">
        <v>0</v>
      </c>
      <c r="I225" s="17">
        <v>0</v>
      </c>
    </row>
    <row r="226" spans="1:9" ht="38.25" x14ac:dyDescent="0.2">
      <c r="A226" s="59" t="s">
        <v>2952</v>
      </c>
      <c r="B226" s="31" t="s">
        <v>2951</v>
      </c>
      <c r="C226" s="31" t="s">
        <v>2950</v>
      </c>
      <c r="D226" s="37" t="s">
        <v>2949</v>
      </c>
      <c r="E226" s="36" t="s">
        <v>2948</v>
      </c>
      <c r="F226" s="31"/>
      <c r="G226" s="31" t="s">
        <v>2932</v>
      </c>
      <c r="H226" s="17">
        <v>0</v>
      </c>
      <c r="I226" s="17">
        <v>0</v>
      </c>
    </row>
    <row r="227" spans="1:9" ht="25.5" x14ac:dyDescent="0.2">
      <c r="A227" s="35" t="s">
        <v>2947</v>
      </c>
      <c r="B227" s="31" t="s">
        <v>2946</v>
      </c>
      <c r="C227" s="31" t="s">
        <v>2945</v>
      </c>
      <c r="D227" s="37" t="s">
        <v>2944</v>
      </c>
      <c r="E227" s="36" t="s">
        <v>2943</v>
      </c>
      <c r="F227" s="31"/>
      <c r="G227" s="31" t="s">
        <v>2932</v>
      </c>
      <c r="H227" s="17">
        <v>0</v>
      </c>
      <c r="I227" s="17">
        <v>0</v>
      </c>
    </row>
    <row r="228" spans="1:9" ht="51" x14ac:dyDescent="0.2">
      <c r="A228" s="35" t="s">
        <v>2942</v>
      </c>
      <c r="B228" s="31" t="s">
        <v>2941</v>
      </c>
      <c r="C228" s="31" t="s">
        <v>2940</v>
      </c>
      <c r="D228" s="37" t="s">
        <v>2939</v>
      </c>
      <c r="E228" s="36" t="s">
        <v>2938</v>
      </c>
      <c r="F228" s="31"/>
      <c r="G228" s="31" t="s">
        <v>2932</v>
      </c>
      <c r="H228" s="17">
        <v>0</v>
      </c>
      <c r="I228" s="17">
        <v>0</v>
      </c>
    </row>
    <row r="229" spans="1:9" ht="63.75" x14ac:dyDescent="0.2">
      <c r="A229" s="58" t="s">
        <v>2937</v>
      </c>
      <c r="B229" s="18" t="s">
        <v>2936</v>
      </c>
      <c r="C229" s="18" t="s">
        <v>2935</v>
      </c>
      <c r="D229" s="57" t="s">
        <v>2934</v>
      </c>
      <c r="E229" s="25" t="s">
        <v>2933</v>
      </c>
      <c r="F229" s="18"/>
      <c r="G229" s="18" t="s">
        <v>2932</v>
      </c>
      <c r="H229" s="17">
        <v>0</v>
      </c>
      <c r="I229" s="17">
        <v>0</v>
      </c>
    </row>
    <row r="230" spans="1:9" ht="102" x14ac:dyDescent="0.2">
      <c r="A230" s="56" t="s">
        <v>2931</v>
      </c>
      <c r="B230" s="55" t="s">
        <v>2879</v>
      </c>
      <c r="C230" s="55" t="s">
        <v>2930</v>
      </c>
      <c r="D230" s="54" t="s">
        <v>2929</v>
      </c>
      <c r="E230" s="53" t="s">
        <v>2928</v>
      </c>
      <c r="F230" s="52" t="s">
        <v>2875</v>
      </c>
      <c r="G230" s="51"/>
      <c r="H230" s="17">
        <v>0</v>
      </c>
      <c r="I230" s="17">
        <v>0</v>
      </c>
    </row>
    <row r="231" spans="1:9" ht="63.75" x14ac:dyDescent="0.2">
      <c r="A231" s="23" t="s">
        <v>2889</v>
      </c>
      <c r="B231" s="22" t="s">
        <v>2884</v>
      </c>
      <c r="C231" s="24" t="s">
        <v>2888</v>
      </c>
      <c r="D231" s="22" t="s">
        <v>2887</v>
      </c>
      <c r="E231" s="29" t="s">
        <v>2886</v>
      </c>
      <c r="F231" s="18" t="s">
        <v>2875</v>
      </c>
      <c r="G231" s="18"/>
      <c r="H231" s="17">
        <v>0</v>
      </c>
      <c r="I231" s="17">
        <v>0</v>
      </c>
    </row>
    <row r="232" spans="1:9" ht="38.25" x14ac:dyDescent="0.2">
      <c r="A232" s="50" t="s">
        <v>2885</v>
      </c>
      <c r="B232" s="49" t="s">
        <v>2884</v>
      </c>
      <c r="C232" s="48" t="s">
        <v>2883</v>
      </c>
      <c r="D232" s="47" t="s">
        <v>2882</v>
      </c>
      <c r="E232" s="25" t="s">
        <v>2881</v>
      </c>
      <c r="F232" s="18" t="s">
        <v>2875</v>
      </c>
      <c r="G232" s="24"/>
      <c r="H232" s="17">
        <v>0</v>
      </c>
      <c r="I232" s="17">
        <v>0</v>
      </c>
    </row>
    <row r="233" spans="1:9" ht="51" x14ac:dyDescent="0.2">
      <c r="A233" s="23" t="s">
        <v>2880</v>
      </c>
      <c r="B233" s="22" t="s">
        <v>2879</v>
      </c>
      <c r="C233" s="21" t="s">
        <v>2878</v>
      </c>
      <c r="D233" s="20" t="s">
        <v>2877</v>
      </c>
      <c r="E233" s="19" t="s">
        <v>2876</v>
      </c>
      <c r="F233" s="18" t="s">
        <v>2875</v>
      </c>
      <c r="G233" s="18"/>
      <c r="H233" s="17">
        <v>0</v>
      </c>
      <c r="I233" s="17">
        <v>0</v>
      </c>
    </row>
    <row r="234" spans="1:9" ht="89.25" x14ac:dyDescent="0.2">
      <c r="A234" s="46" t="s">
        <v>2927</v>
      </c>
      <c r="B234" s="39" t="s">
        <v>2926</v>
      </c>
      <c r="C234" s="39" t="s">
        <v>2925</v>
      </c>
      <c r="D234" s="45" t="s">
        <v>2924</v>
      </c>
      <c r="E234" s="32" t="s">
        <v>2923</v>
      </c>
      <c r="F234" s="31" t="s">
        <v>2875</v>
      </c>
      <c r="G234" s="44"/>
      <c r="H234" s="17">
        <v>0</v>
      </c>
      <c r="I234" s="17">
        <v>0</v>
      </c>
    </row>
    <row r="235" spans="1:9" ht="38.25" x14ac:dyDescent="0.2">
      <c r="A235" s="35" t="s">
        <v>2922</v>
      </c>
      <c r="B235" s="34" t="s">
        <v>2921</v>
      </c>
      <c r="C235" s="34" t="s">
        <v>2920</v>
      </c>
      <c r="D235" s="33" t="s">
        <v>2919</v>
      </c>
      <c r="E235" s="32" t="s">
        <v>2918</v>
      </c>
      <c r="F235" s="31" t="s">
        <v>2875</v>
      </c>
      <c r="G235" s="31"/>
      <c r="H235" s="17">
        <v>0</v>
      </c>
      <c r="I235" s="17">
        <v>0</v>
      </c>
    </row>
    <row r="236" spans="1:9" ht="63.75" x14ac:dyDescent="0.2">
      <c r="A236" s="38" t="s">
        <v>2917</v>
      </c>
      <c r="B236" s="31" t="s">
        <v>2916</v>
      </c>
      <c r="C236" s="31" t="s">
        <v>2915</v>
      </c>
      <c r="D236" s="37" t="s">
        <v>2914</v>
      </c>
      <c r="E236" s="36" t="s">
        <v>2913</v>
      </c>
      <c r="F236" s="31" t="s">
        <v>2875</v>
      </c>
      <c r="G236" s="31"/>
      <c r="H236" s="17">
        <v>0</v>
      </c>
      <c r="I236" s="17">
        <v>0</v>
      </c>
    </row>
    <row r="237" spans="1:9" ht="25.5" x14ac:dyDescent="0.2">
      <c r="A237" s="38" t="s">
        <v>2912</v>
      </c>
      <c r="B237" s="31" t="s">
        <v>2911</v>
      </c>
      <c r="C237" s="31" t="s">
        <v>2910</v>
      </c>
      <c r="D237" s="37" t="s">
        <v>2909</v>
      </c>
      <c r="E237" s="36" t="s">
        <v>2908</v>
      </c>
      <c r="F237" s="31" t="s">
        <v>2875</v>
      </c>
      <c r="G237" s="31"/>
      <c r="H237" s="17">
        <v>0</v>
      </c>
      <c r="I237" s="17">
        <v>0</v>
      </c>
    </row>
    <row r="238" spans="1:9" ht="38.25" x14ac:dyDescent="0.2">
      <c r="A238" s="43" t="s">
        <v>2907</v>
      </c>
      <c r="B238" s="39" t="s">
        <v>2879</v>
      </c>
      <c r="C238" s="42" t="s">
        <v>2906</v>
      </c>
      <c r="D238" s="41" t="s">
        <v>2905</v>
      </c>
      <c r="E238" s="36" t="s">
        <v>2904</v>
      </c>
      <c r="F238" s="31" t="s">
        <v>2875</v>
      </c>
      <c r="G238" s="40"/>
      <c r="H238" s="17">
        <v>0</v>
      </c>
      <c r="I238" s="17">
        <v>0</v>
      </c>
    </row>
    <row r="239" spans="1:9" ht="25.5" x14ac:dyDescent="0.2">
      <c r="A239" s="38" t="s">
        <v>2903</v>
      </c>
      <c r="B239" s="39" t="s">
        <v>2879</v>
      </c>
      <c r="C239" s="31" t="s">
        <v>2902</v>
      </c>
      <c r="D239" s="37" t="s">
        <v>2901</v>
      </c>
      <c r="E239" s="36" t="s">
        <v>2900</v>
      </c>
      <c r="F239" s="31" t="s">
        <v>2875</v>
      </c>
      <c r="G239" s="31"/>
      <c r="H239" s="17">
        <v>0</v>
      </c>
      <c r="I239" s="17">
        <v>0</v>
      </c>
    </row>
    <row r="240" spans="1:9" ht="51" x14ac:dyDescent="0.2">
      <c r="A240" s="38" t="s">
        <v>2899</v>
      </c>
      <c r="B240" s="31" t="s">
        <v>2898</v>
      </c>
      <c r="C240" s="31" t="s">
        <v>2897</v>
      </c>
      <c r="D240" s="37" t="s">
        <v>2896</v>
      </c>
      <c r="E240" s="36" t="s">
        <v>2895</v>
      </c>
      <c r="F240" s="31" t="s">
        <v>2875</v>
      </c>
      <c r="G240" s="31"/>
      <c r="H240" s="17">
        <v>0</v>
      </c>
      <c r="I240" s="17">
        <v>0</v>
      </c>
    </row>
    <row r="241" spans="1:9" ht="38.25" x14ac:dyDescent="0.2">
      <c r="A241" s="35" t="s">
        <v>2894</v>
      </c>
      <c r="B241" s="34" t="s">
        <v>2893</v>
      </c>
      <c r="C241" s="34" t="s">
        <v>2892</v>
      </c>
      <c r="D241" s="33" t="s">
        <v>2891</v>
      </c>
      <c r="E241" s="32" t="s">
        <v>2890</v>
      </c>
      <c r="F241" s="31" t="s">
        <v>2875</v>
      </c>
      <c r="G241" s="31"/>
      <c r="H241" s="17">
        <v>0</v>
      </c>
      <c r="I241" s="17">
        <v>0</v>
      </c>
    </row>
    <row r="242" spans="1:9" ht="63.75" x14ac:dyDescent="0.2">
      <c r="A242" s="23" t="s">
        <v>2889</v>
      </c>
      <c r="B242" s="22" t="s">
        <v>2884</v>
      </c>
      <c r="C242" s="24" t="s">
        <v>2888</v>
      </c>
      <c r="D242" s="30" t="s">
        <v>2887</v>
      </c>
      <c r="E242" s="29" t="s">
        <v>2886</v>
      </c>
      <c r="F242" s="18" t="s">
        <v>2875</v>
      </c>
      <c r="G242" s="18"/>
      <c r="H242" s="17">
        <v>0</v>
      </c>
      <c r="I242" s="17">
        <v>0</v>
      </c>
    </row>
    <row r="243" spans="1:9" ht="38.25" x14ac:dyDescent="0.2">
      <c r="A243" s="28" t="s">
        <v>2885</v>
      </c>
      <c r="B243" s="22" t="s">
        <v>2884</v>
      </c>
      <c r="C243" s="27" t="s">
        <v>2883</v>
      </c>
      <c r="D243" s="26" t="s">
        <v>2882</v>
      </c>
      <c r="E243" s="25" t="s">
        <v>2881</v>
      </c>
      <c r="F243" s="18" t="s">
        <v>2875</v>
      </c>
      <c r="G243" s="24"/>
      <c r="H243" s="17">
        <v>0</v>
      </c>
      <c r="I243" s="17">
        <v>0</v>
      </c>
    </row>
    <row r="244" spans="1:9" ht="51" x14ac:dyDescent="0.2">
      <c r="A244" s="23" t="s">
        <v>2880</v>
      </c>
      <c r="B244" s="22" t="s">
        <v>2879</v>
      </c>
      <c r="C244" s="21" t="s">
        <v>2878</v>
      </c>
      <c r="D244" s="20" t="s">
        <v>2877</v>
      </c>
      <c r="E244" s="19" t="s">
        <v>2876</v>
      </c>
      <c r="F244" s="18" t="s">
        <v>2875</v>
      </c>
      <c r="G244" s="18"/>
      <c r="H244" s="17">
        <v>0</v>
      </c>
      <c r="I244" s="17">
        <v>0</v>
      </c>
    </row>
  </sheetData>
  <conditionalFormatting sqref="AC1">
    <cfRule type="duplicateValues" dxfId="22" priority="2"/>
  </conditionalFormatting>
  <conditionalFormatting sqref="AC2:AC7">
    <cfRule type="duplicateValues" dxfId="21" priority="1"/>
  </conditionalFormatting>
  <hyperlinks>
    <hyperlink ref="E16" r:id="rId1" xr:uid="{00000000-0004-0000-0000-000000000000}"/>
    <hyperlink ref="E231" r:id="rId2" xr:uid="{00000000-0004-0000-0000-000001000000}"/>
    <hyperlink ref="E242" r:id="rId3" xr:uid="{00000000-0004-0000-0100-000000000000}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B18C3-090E-43B7-B577-F143A50B6B25}">
  <dimension ref="A1:Z28"/>
  <sheetViews>
    <sheetView workbookViewId="0">
      <selection activeCell="C9" sqref="C9"/>
    </sheetView>
  </sheetViews>
  <sheetFormatPr baseColWidth="10" defaultRowHeight="12.75" x14ac:dyDescent="0.2"/>
  <cols>
    <col min="1" max="1" width="40.42578125" style="14" customWidth="1"/>
    <col min="2" max="7" width="11.42578125" style="14"/>
    <col min="8" max="8" width="8" style="14" customWidth="1"/>
    <col min="9" max="9" width="8" style="14" bestFit="1" customWidth="1"/>
    <col min="10" max="10" width="11.42578125" style="14"/>
    <col min="11" max="11" width="8.7109375" style="14" customWidth="1"/>
    <col min="12" max="13" width="11.42578125" style="14"/>
    <col min="14" max="14" width="4.42578125" style="14" customWidth="1"/>
    <col min="15" max="15" width="11.42578125" style="14"/>
    <col min="16" max="16" width="6.5703125" style="14" customWidth="1"/>
    <col min="17" max="17" width="4.42578125" style="14" customWidth="1"/>
    <col min="18" max="18" width="11.42578125" style="14"/>
    <col min="19" max="19" width="22.28515625" style="14" customWidth="1"/>
    <col min="20" max="16384" width="11.42578125" style="14"/>
  </cols>
  <sheetData>
    <row r="1" spans="1:26" ht="15.75" customHeight="1" x14ac:dyDescent="0.2">
      <c r="A1" s="219" t="s">
        <v>151</v>
      </c>
      <c r="B1" s="219" t="s">
        <v>150</v>
      </c>
      <c r="C1" s="219" t="s">
        <v>149</v>
      </c>
      <c r="D1" s="219" t="s">
        <v>148</v>
      </c>
      <c r="E1" s="219" t="s">
        <v>147</v>
      </c>
      <c r="F1" s="219" t="s">
        <v>146</v>
      </c>
      <c r="G1" s="219" t="s">
        <v>145</v>
      </c>
      <c r="H1" s="175" t="s">
        <v>144</v>
      </c>
      <c r="I1" s="176" t="s">
        <v>143</v>
      </c>
      <c r="J1" s="176" t="s">
        <v>142</v>
      </c>
      <c r="K1" s="220" t="s">
        <v>141</v>
      </c>
      <c r="L1" s="175" t="s">
        <v>140</v>
      </c>
      <c r="M1" s="175" t="s">
        <v>139</v>
      </c>
      <c r="N1" s="175" t="s">
        <v>18932</v>
      </c>
      <c r="O1" s="177" t="s">
        <v>137</v>
      </c>
      <c r="P1" s="178" t="s">
        <v>136</v>
      </c>
      <c r="Q1" s="221" t="s">
        <v>18937</v>
      </c>
      <c r="R1" s="175" t="s">
        <v>18933</v>
      </c>
      <c r="S1" s="175" t="s">
        <v>18934</v>
      </c>
      <c r="T1" s="175" t="s">
        <v>18935</v>
      </c>
      <c r="U1" s="175" t="s">
        <v>18936</v>
      </c>
      <c r="V1" s="179" t="s">
        <v>130</v>
      </c>
      <c r="W1" s="222"/>
      <c r="X1" s="222"/>
      <c r="Y1" s="222"/>
      <c r="Z1" s="222"/>
    </row>
    <row r="2" spans="1:26" x14ac:dyDescent="0.2">
      <c r="A2" s="223" t="s">
        <v>2244</v>
      </c>
      <c r="B2" s="223" t="s">
        <v>2196</v>
      </c>
      <c r="C2" s="223" t="s">
        <v>2179</v>
      </c>
      <c r="D2" s="223" t="s">
        <v>2243</v>
      </c>
      <c r="E2" s="223" t="s">
        <v>2237</v>
      </c>
      <c r="F2" s="223" t="s">
        <v>2242</v>
      </c>
      <c r="G2" s="203"/>
      <c r="H2" s="185" t="s">
        <v>436</v>
      </c>
      <c r="I2" s="186">
        <v>578</v>
      </c>
      <c r="J2" s="186" t="str">
        <f t="shared" ref="J2:J11" si="0">H2&amp;"-"&amp;I2</f>
        <v>91-578</v>
      </c>
      <c r="K2" s="201" t="s">
        <v>108</v>
      </c>
      <c r="L2" s="201" t="s">
        <v>435</v>
      </c>
      <c r="M2" s="185" t="s">
        <v>435</v>
      </c>
      <c r="N2" s="185" t="s">
        <v>2241</v>
      </c>
      <c r="O2" s="183">
        <v>446.57</v>
      </c>
      <c r="P2" s="185" t="s">
        <v>42</v>
      </c>
      <c r="Q2" s="186">
        <v>2020</v>
      </c>
      <c r="R2" s="185" t="s">
        <v>2240</v>
      </c>
      <c r="S2" s="185" t="s">
        <v>2239</v>
      </c>
      <c r="T2" s="185" t="s">
        <v>2238</v>
      </c>
      <c r="U2" s="185" t="s">
        <v>2237</v>
      </c>
      <c r="V2" s="187">
        <v>1.1081141439205955</v>
      </c>
    </row>
    <row r="3" spans="1:26" x14ac:dyDescent="0.2">
      <c r="A3" s="223" t="s">
        <v>2236</v>
      </c>
      <c r="B3" s="223" t="s">
        <v>2196</v>
      </c>
      <c r="C3" s="223" t="s">
        <v>2179</v>
      </c>
      <c r="D3" s="223" t="s">
        <v>2235</v>
      </c>
      <c r="E3" s="223" t="s">
        <v>2232</v>
      </c>
      <c r="F3" s="223" t="s">
        <v>128</v>
      </c>
      <c r="G3" s="203"/>
      <c r="H3" s="185" t="s">
        <v>436</v>
      </c>
      <c r="I3" s="186">
        <v>3763</v>
      </c>
      <c r="J3" s="186" t="str">
        <f t="shared" si="0"/>
        <v>91-3763</v>
      </c>
      <c r="K3" s="201" t="s">
        <v>108</v>
      </c>
      <c r="L3" s="201" t="s">
        <v>435</v>
      </c>
      <c r="M3" s="185" t="s">
        <v>435</v>
      </c>
      <c r="N3" s="185" t="s">
        <v>1695</v>
      </c>
      <c r="O3" s="183">
        <v>598.75</v>
      </c>
      <c r="P3" s="185" t="s">
        <v>42</v>
      </c>
      <c r="Q3" s="186">
        <v>2020</v>
      </c>
      <c r="R3" s="203"/>
      <c r="S3" s="185" t="s">
        <v>2234</v>
      </c>
      <c r="T3" s="185" t="s">
        <v>2233</v>
      </c>
      <c r="U3" s="185" t="s">
        <v>2232</v>
      </c>
      <c r="V3" s="187">
        <v>37.421875</v>
      </c>
    </row>
    <row r="4" spans="1:26" x14ac:dyDescent="0.2">
      <c r="A4" s="223" t="s">
        <v>2231</v>
      </c>
      <c r="B4" s="223" t="s">
        <v>2196</v>
      </c>
      <c r="C4" s="223" t="s">
        <v>2179</v>
      </c>
      <c r="D4" s="223" t="s">
        <v>2230</v>
      </c>
      <c r="E4" s="223" t="s">
        <v>2226</v>
      </c>
      <c r="F4" s="223" t="s">
        <v>656</v>
      </c>
      <c r="G4" s="203"/>
      <c r="H4" s="185" t="s">
        <v>436</v>
      </c>
      <c r="I4" s="186">
        <v>17437</v>
      </c>
      <c r="J4" s="186" t="str">
        <f t="shared" si="0"/>
        <v>91-17437</v>
      </c>
      <c r="K4" s="201" t="s">
        <v>1425</v>
      </c>
      <c r="L4" s="201" t="s">
        <v>435</v>
      </c>
      <c r="M4" s="185" t="s">
        <v>435</v>
      </c>
      <c r="N4" s="185" t="s">
        <v>2229</v>
      </c>
      <c r="O4" s="183">
        <v>732.43</v>
      </c>
      <c r="P4" s="185" t="s">
        <v>42</v>
      </c>
      <c r="Q4" s="186">
        <v>2020</v>
      </c>
      <c r="R4" s="203"/>
      <c r="S4" s="185" t="s">
        <v>2228</v>
      </c>
      <c r="T4" s="185" t="s">
        <v>2227</v>
      </c>
      <c r="U4" s="185" t="s">
        <v>2226</v>
      </c>
      <c r="V4" s="187">
        <v>11.268153846153846</v>
      </c>
    </row>
    <row r="5" spans="1:26" x14ac:dyDescent="0.2">
      <c r="A5" s="223" t="s">
        <v>2225</v>
      </c>
      <c r="B5" s="223" t="s">
        <v>2215</v>
      </c>
      <c r="C5" s="223" t="s">
        <v>2179</v>
      </c>
      <c r="D5" s="223" t="s">
        <v>2224</v>
      </c>
      <c r="E5" s="223" t="s">
        <v>2223</v>
      </c>
      <c r="F5" s="223" t="s">
        <v>2222</v>
      </c>
      <c r="G5" s="203"/>
      <c r="H5" s="185" t="s">
        <v>391</v>
      </c>
      <c r="I5" s="186">
        <v>6807</v>
      </c>
      <c r="J5" s="186" t="str">
        <f t="shared" si="0"/>
        <v>sb40-6807</v>
      </c>
      <c r="K5" s="201" t="s">
        <v>7</v>
      </c>
      <c r="L5" s="201" t="s">
        <v>183</v>
      </c>
      <c r="M5" s="185" t="s">
        <v>182</v>
      </c>
      <c r="N5" s="185" t="s">
        <v>2221</v>
      </c>
      <c r="O5" s="183">
        <v>739.45</v>
      </c>
      <c r="P5" s="185" t="s">
        <v>3</v>
      </c>
      <c r="Q5" s="186">
        <v>2020</v>
      </c>
      <c r="R5" s="185" t="s">
        <v>2220</v>
      </c>
      <c r="S5" s="185" t="s">
        <v>2219</v>
      </c>
      <c r="T5" s="185" t="s">
        <v>2218</v>
      </c>
      <c r="U5" s="185" t="s">
        <v>2217</v>
      </c>
      <c r="V5" s="187">
        <v>4.3754437869822489</v>
      </c>
    </row>
    <row r="6" spans="1:26" x14ac:dyDescent="0.2">
      <c r="A6" s="223" t="s">
        <v>2216</v>
      </c>
      <c r="B6" s="223" t="s">
        <v>2215</v>
      </c>
      <c r="C6" s="223" t="s">
        <v>2179</v>
      </c>
      <c r="D6" s="223" t="s">
        <v>2211</v>
      </c>
      <c r="E6" s="223" t="s">
        <v>2214</v>
      </c>
      <c r="F6" s="223" t="s">
        <v>36</v>
      </c>
      <c r="G6" s="203"/>
      <c r="H6" s="185" t="s">
        <v>436</v>
      </c>
      <c r="I6" s="186">
        <v>24978</v>
      </c>
      <c r="J6" s="186" t="str">
        <f t="shared" si="0"/>
        <v>91-24978</v>
      </c>
      <c r="K6" s="201" t="s">
        <v>7</v>
      </c>
      <c r="L6" s="201" t="s">
        <v>435</v>
      </c>
      <c r="M6" s="185" t="s">
        <v>435</v>
      </c>
      <c r="N6" s="185" t="s">
        <v>100</v>
      </c>
      <c r="O6" s="183">
        <v>641.99</v>
      </c>
      <c r="P6" s="185" t="s">
        <v>3</v>
      </c>
      <c r="Q6" s="186">
        <v>2020</v>
      </c>
      <c r="R6" s="203"/>
      <c r="S6" s="185" t="s">
        <v>2213</v>
      </c>
      <c r="T6" s="185" t="s">
        <v>2212</v>
      </c>
      <c r="U6" s="185" t="s">
        <v>2211</v>
      </c>
      <c r="V6" s="187">
        <v>27.912608695652175</v>
      </c>
    </row>
    <row r="7" spans="1:26" x14ac:dyDescent="0.2">
      <c r="A7" s="223" t="s">
        <v>2210</v>
      </c>
      <c r="B7" s="223" t="s">
        <v>2180</v>
      </c>
      <c r="C7" s="223" t="s">
        <v>2179</v>
      </c>
      <c r="D7" s="223" t="s">
        <v>2206</v>
      </c>
      <c r="E7" s="223" t="s">
        <v>2209</v>
      </c>
      <c r="F7" s="223" t="s">
        <v>331</v>
      </c>
      <c r="G7" s="203"/>
      <c r="H7" s="185" t="s">
        <v>182</v>
      </c>
      <c r="I7" s="186">
        <v>138</v>
      </c>
      <c r="J7" s="186" t="str">
        <f t="shared" si="0"/>
        <v>40-138</v>
      </c>
      <c r="K7" s="201" t="s">
        <v>7</v>
      </c>
      <c r="L7" s="201" t="s">
        <v>183</v>
      </c>
      <c r="M7" s="185" t="s">
        <v>182</v>
      </c>
      <c r="N7" s="185" t="s">
        <v>757</v>
      </c>
      <c r="O7" s="183">
        <v>584.4</v>
      </c>
      <c r="P7" s="185" t="s">
        <v>3</v>
      </c>
      <c r="Q7" s="186">
        <v>2020</v>
      </c>
      <c r="R7" s="203"/>
      <c r="S7" s="185" t="s">
        <v>2208</v>
      </c>
      <c r="T7" s="185" t="s">
        <v>2207</v>
      </c>
      <c r="U7" s="185" t="s">
        <v>2206</v>
      </c>
      <c r="V7" s="187">
        <v>38.96</v>
      </c>
    </row>
    <row r="8" spans="1:26" x14ac:dyDescent="0.2">
      <c r="A8" s="223" t="s">
        <v>2205</v>
      </c>
      <c r="B8" s="223" t="s">
        <v>2196</v>
      </c>
      <c r="C8" s="223" t="s">
        <v>2179</v>
      </c>
      <c r="D8" s="223" t="s">
        <v>2204</v>
      </c>
      <c r="E8" s="223" t="s">
        <v>2203</v>
      </c>
      <c r="F8" s="223" t="s">
        <v>2202</v>
      </c>
      <c r="G8" s="203"/>
      <c r="H8" s="185" t="s">
        <v>213</v>
      </c>
      <c r="I8" s="186">
        <v>3194</v>
      </c>
      <c r="J8" s="186" t="str">
        <f t="shared" si="0"/>
        <v>71-3194</v>
      </c>
      <c r="K8" s="201" t="s">
        <v>7</v>
      </c>
      <c r="L8" s="201" t="s">
        <v>6</v>
      </c>
      <c r="M8" s="185" t="s">
        <v>213</v>
      </c>
      <c r="N8" s="185" t="s">
        <v>62</v>
      </c>
      <c r="O8" s="183">
        <v>1880.48</v>
      </c>
      <c r="P8" s="185" t="s">
        <v>3</v>
      </c>
      <c r="Q8" s="186">
        <v>2020</v>
      </c>
      <c r="R8" s="185" t="s">
        <v>2201</v>
      </c>
      <c r="S8" s="185" t="s">
        <v>2200</v>
      </c>
      <c r="T8" s="185" t="s">
        <v>2199</v>
      </c>
      <c r="U8" s="185" t="s">
        <v>2198</v>
      </c>
      <c r="V8" s="187">
        <v>7.2326153846153849</v>
      </c>
    </row>
    <row r="9" spans="1:26" x14ac:dyDescent="0.2">
      <c r="A9" s="223" t="s">
        <v>2197</v>
      </c>
      <c r="B9" s="223" t="s">
        <v>2196</v>
      </c>
      <c r="C9" s="223" t="s">
        <v>2179</v>
      </c>
      <c r="D9" s="223" t="s">
        <v>2189</v>
      </c>
      <c r="E9" s="223" t="s">
        <v>2195</v>
      </c>
      <c r="F9" s="223" t="s">
        <v>2194</v>
      </c>
      <c r="G9" s="203"/>
      <c r="H9" s="185" t="s">
        <v>182</v>
      </c>
      <c r="I9" s="186">
        <v>1964</v>
      </c>
      <c r="J9" s="186" t="str">
        <f t="shared" si="0"/>
        <v>40-1964</v>
      </c>
      <c r="K9" s="201" t="s">
        <v>157</v>
      </c>
      <c r="L9" s="201" t="s">
        <v>183</v>
      </c>
      <c r="M9" s="185" t="s">
        <v>182</v>
      </c>
      <c r="N9" s="185" t="s">
        <v>2193</v>
      </c>
      <c r="O9" s="183">
        <v>368.67</v>
      </c>
      <c r="P9" s="185" t="s">
        <v>3</v>
      </c>
      <c r="Q9" s="186">
        <v>2019</v>
      </c>
      <c r="R9" s="185" t="s">
        <v>2192</v>
      </c>
      <c r="S9" s="185" t="s">
        <v>2191</v>
      </c>
      <c r="T9" s="185" t="s">
        <v>2190</v>
      </c>
      <c r="U9" s="185" t="s">
        <v>2189</v>
      </c>
      <c r="V9" s="187">
        <v>18.433500000000002</v>
      </c>
    </row>
    <row r="10" spans="1:26" x14ac:dyDescent="0.2">
      <c r="A10" s="223" t="s">
        <v>2188</v>
      </c>
      <c r="B10" s="223" t="s">
        <v>2187</v>
      </c>
      <c r="C10" s="223" t="s">
        <v>2179</v>
      </c>
      <c r="D10" s="223" t="s">
        <v>2182</v>
      </c>
      <c r="E10" s="223" t="s">
        <v>2186</v>
      </c>
      <c r="F10" s="223" t="s">
        <v>291</v>
      </c>
      <c r="G10" s="203"/>
      <c r="H10" s="185" t="s">
        <v>837</v>
      </c>
      <c r="I10" s="186">
        <v>92</v>
      </c>
      <c r="J10" s="186" t="str">
        <f t="shared" si="0"/>
        <v>86-92</v>
      </c>
      <c r="K10" s="201" t="s">
        <v>7</v>
      </c>
      <c r="L10" s="201" t="s">
        <v>6</v>
      </c>
      <c r="M10" s="185" t="s">
        <v>837</v>
      </c>
      <c r="N10" s="185" t="s">
        <v>2185</v>
      </c>
      <c r="O10" s="183">
        <v>1291.4100000000001</v>
      </c>
      <c r="P10" s="185" t="s">
        <v>3</v>
      </c>
      <c r="Q10" s="186">
        <v>2020</v>
      </c>
      <c r="R10" s="185" t="s">
        <v>2184</v>
      </c>
      <c r="S10" s="185" t="s">
        <v>2183</v>
      </c>
      <c r="T10" s="185" t="s">
        <v>772</v>
      </c>
      <c r="U10" s="185" t="s">
        <v>2182</v>
      </c>
      <c r="V10" s="187">
        <v>33.984473684210528</v>
      </c>
    </row>
    <row r="11" spans="1:26" x14ac:dyDescent="0.2">
      <c r="A11" s="223" t="s">
        <v>2181</v>
      </c>
      <c r="B11" s="223" t="s">
        <v>2180</v>
      </c>
      <c r="C11" s="223" t="s">
        <v>2179</v>
      </c>
      <c r="D11" s="223" t="s">
        <v>2178</v>
      </c>
      <c r="E11" s="223" t="s">
        <v>2174</v>
      </c>
      <c r="F11" s="223" t="s">
        <v>1586</v>
      </c>
      <c r="G11" s="203"/>
      <c r="H11" s="185" t="s">
        <v>175</v>
      </c>
      <c r="I11" s="186">
        <v>11750</v>
      </c>
      <c r="J11" s="186" t="str">
        <f t="shared" si="0"/>
        <v>50-11750</v>
      </c>
      <c r="K11" s="201" t="s">
        <v>7</v>
      </c>
      <c r="L11" s="201" t="s">
        <v>6</v>
      </c>
      <c r="M11" s="185" t="s">
        <v>301</v>
      </c>
      <c r="N11" s="185" t="s">
        <v>2177</v>
      </c>
      <c r="O11" s="183">
        <v>224.71</v>
      </c>
      <c r="P11" s="185" t="s">
        <v>42</v>
      </c>
      <c r="Q11" s="186">
        <v>2020</v>
      </c>
      <c r="R11" s="203"/>
      <c r="S11" s="185" t="s">
        <v>2176</v>
      </c>
      <c r="T11" s="185" t="s">
        <v>2175</v>
      </c>
      <c r="U11" s="185" t="s">
        <v>2174</v>
      </c>
      <c r="V11" s="187">
        <v>22.471</v>
      </c>
    </row>
    <row r="15" spans="1:26" x14ac:dyDescent="0.2">
      <c r="A15" s="14" t="s">
        <v>2848</v>
      </c>
    </row>
    <row r="16" spans="1:26" x14ac:dyDescent="0.2">
      <c r="A16" s="14" t="s">
        <v>2849</v>
      </c>
    </row>
    <row r="28" spans="9:9" x14ac:dyDescent="0.2">
      <c r="I28" s="1"/>
    </row>
  </sheetData>
  <conditionalFormatting sqref="S2:S8">
    <cfRule type="duplicateValues" dxfId="20" priority="4"/>
  </conditionalFormatting>
  <conditionalFormatting sqref="S11">
    <cfRule type="duplicateValues" dxfId="19" priority="2"/>
  </conditionalFormatting>
  <conditionalFormatting sqref="S1">
    <cfRule type="duplicateValues" dxfId="18" priority="1"/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B5A57-6D31-44A6-AB8F-7A11500F1874}">
  <dimension ref="A1:Z38"/>
  <sheetViews>
    <sheetView workbookViewId="0">
      <selection activeCell="B12" sqref="B12"/>
    </sheetView>
  </sheetViews>
  <sheetFormatPr baseColWidth="10" defaultRowHeight="12.75" x14ac:dyDescent="0.2"/>
  <cols>
    <col min="1" max="1" width="33.28515625" style="5" bestFit="1" customWidth="1"/>
    <col min="2" max="5" width="11.42578125" style="5"/>
    <col min="6" max="6" width="11.5703125" style="5" bestFit="1" customWidth="1"/>
    <col min="7" max="7" width="11.42578125" style="5"/>
    <col min="8" max="8" width="10.140625" style="5" bestFit="1" customWidth="1"/>
    <col min="9" max="9" width="8.140625" style="5" bestFit="1" customWidth="1"/>
    <col min="10" max="10" width="11.5703125" style="5" bestFit="1" customWidth="1"/>
    <col min="11" max="11" width="6.85546875" style="5" customWidth="1"/>
    <col min="12" max="13" width="11.42578125" style="5"/>
    <col min="14" max="14" width="3.7109375" style="5" customWidth="1"/>
    <col min="15" max="15" width="11.85546875" style="5" bestFit="1" customWidth="1"/>
    <col min="16" max="16" width="9" style="5" customWidth="1"/>
    <col min="17" max="17" width="4" style="5" customWidth="1"/>
    <col min="18" max="21" width="11.42578125" style="5"/>
    <col min="22" max="22" width="11.5703125" style="5" bestFit="1" customWidth="1"/>
    <col min="23" max="16384" width="11.42578125" style="5"/>
  </cols>
  <sheetData>
    <row r="1" spans="1:26" ht="21" customHeight="1" x14ac:dyDescent="0.2">
      <c r="A1" s="219" t="s">
        <v>151</v>
      </c>
      <c r="B1" s="219" t="s">
        <v>150</v>
      </c>
      <c r="C1" s="219" t="s">
        <v>149</v>
      </c>
      <c r="D1" s="219" t="s">
        <v>148</v>
      </c>
      <c r="E1" s="219" t="s">
        <v>147</v>
      </c>
      <c r="F1" s="219" t="s">
        <v>146</v>
      </c>
      <c r="G1" s="219" t="s">
        <v>145</v>
      </c>
      <c r="H1" s="175" t="s">
        <v>144</v>
      </c>
      <c r="I1" s="176" t="s">
        <v>143</v>
      </c>
      <c r="J1" s="176" t="s">
        <v>142</v>
      </c>
      <c r="K1" s="220" t="s">
        <v>141</v>
      </c>
      <c r="L1" s="175" t="s">
        <v>140</v>
      </c>
      <c r="M1" s="175" t="s">
        <v>139</v>
      </c>
      <c r="N1" s="175" t="s">
        <v>18932</v>
      </c>
      <c r="O1" s="177" t="s">
        <v>137</v>
      </c>
      <c r="P1" s="178" t="s">
        <v>136</v>
      </c>
      <c r="Q1" s="221" t="s">
        <v>18937</v>
      </c>
      <c r="R1" s="175" t="s">
        <v>18933</v>
      </c>
      <c r="S1" s="175" t="s">
        <v>18934</v>
      </c>
      <c r="T1" s="175" t="s">
        <v>18935</v>
      </c>
      <c r="U1" s="175" t="s">
        <v>18936</v>
      </c>
      <c r="V1" s="179" t="s">
        <v>130</v>
      </c>
      <c r="W1" s="217"/>
      <c r="X1" s="217"/>
      <c r="Y1" s="217"/>
      <c r="Z1" s="217"/>
    </row>
    <row r="2" spans="1:26" x14ac:dyDescent="0.2">
      <c r="A2" s="229" t="s">
        <v>2085</v>
      </c>
      <c r="B2" s="229" t="s">
        <v>1931</v>
      </c>
      <c r="C2" s="229" t="s">
        <v>1930</v>
      </c>
      <c r="D2" s="229" t="s">
        <v>2084</v>
      </c>
      <c r="E2" s="229" t="s">
        <v>2082</v>
      </c>
      <c r="F2" s="229">
        <v>527</v>
      </c>
      <c r="G2" s="200"/>
      <c r="H2" s="180" t="s">
        <v>436</v>
      </c>
      <c r="I2" s="181">
        <v>10976</v>
      </c>
      <c r="J2" s="181" t="str">
        <f t="shared" ref="J2:J25" si="0">H2&amp;"-"&amp;I2</f>
        <v>91-10976</v>
      </c>
      <c r="K2" s="182" t="s">
        <v>108</v>
      </c>
      <c r="L2" s="182" t="s">
        <v>435</v>
      </c>
      <c r="M2" s="180" t="s">
        <v>435</v>
      </c>
      <c r="N2" s="180" t="s">
        <v>1137</v>
      </c>
      <c r="O2" s="183">
        <v>1226.46</v>
      </c>
      <c r="P2" s="180" t="s">
        <v>42</v>
      </c>
      <c r="Q2" s="181">
        <v>2019</v>
      </c>
      <c r="R2" s="200"/>
      <c r="S2" s="180" t="s">
        <v>2083</v>
      </c>
      <c r="T2" s="180" t="s">
        <v>1958</v>
      </c>
      <c r="U2" s="180" t="s">
        <v>2082</v>
      </c>
      <c r="V2" s="184">
        <v>2.3272485768500948</v>
      </c>
    </row>
    <row r="3" spans="1:26" x14ac:dyDescent="0.2">
      <c r="A3" s="229" t="s">
        <v>2080</v>
      </c>
      <c r="B3" s="229" t="s">
        <v>1931</v>
      </c>
      <c r="C3" s="229" t="s">
        <v>1930</v>
      </c>
      <c r="D3" s="229" t="s">
        <v>2081</v>
      </c>
      <c r="E3" s="229" t="s">
        <v>2078</v>
      </c>
      <c r="F3" s="229">
        <v>228</v>
      </c>
      <c r="G3" s="200"/>
      <c r="H3" s="180" t="s">
        <v>1081</v>
      </c>
      <c r="I3" s="181">
        <v>2024</v>
      </c>
      <c r="J3" s="181" t="str">
        <f t="shared" si="0"/>
        <v>88-2024</v>
      </c>
      <c r="K3" s="182" t="s">
        <v>108</v>
      </c>
      <c r="L3" s="182" t="s">
        <v>6</v>
      </c>
      <c r="M3" s="180" t="s">
        <v>1081</v>
      </c>
      <c r="N3" s="180" t="s">
        <v>1137</v>
      </c>
      <c r="O3" s="183">
        <v>761.12</v>
      </c>
      <c r="P3" s="180" t="s">
        <v>42</v>
      </c>
      <c r="Q3" s="181">
        <v>2019</v>
      </c>
      <c r="R3" s="200"/>
      <c r="S3" s="180" t="s">
        <v>2080</v>
      </c>
      <c r="T3" s="180" t="s">
        <v>2079</v>
      </c>
      <c r="U3" s="180" t="s">
        <v>2078</v>
      </c>
      <c r="V3" s="184">
        <v>3.3382456140350878</v>
      </c>
    </row>
    <row r="4" spans="1:26" x14ac:dyDescent="0.2">
      <c r="A4" s="229" t="s">
        <v>2077</v>
      </c>
      <c r="B4" s="229" t="s">
        <v>1940</v>
      </c>
      <c r="C4" s="229" t="s">
        <v>1930</v>
      </c>
      <c r="D4" s="229" t="s">
        <v>2076</v>
      </c>
      <c r="E4" s="229" t="s">
        <v>2073</v>
      </c>
      <c r="F4" s="229">
        <v>2402</v>
      </c>
      <c r="G4" s="200"/>
      <c r="H4" s="180" t="s">
        <v>1081</v>
      </c>
      <c r="I4" s="181">
        <v>2132</v>
      </c>
      <c r="J4" s="181" t="str">
        <f t="shared" si="0"/>
        <v>88-2132</v>
      </c>
      <c r="K4" s="182" t="s">
        <v>108</v>
      </c>
      <c r="L4" s="182" t="s">
        <v>6</v>
      </c>
      <c r="M4" s="180" t="s">
        <v>1081</v>
      </c>
      <c r="N4" s="180" t="s">
        <v>1137</v>
      </c>
      <c r="O4" s="183">
        <v>3123.7</v>
      </c>
      <c r="P4" s="180" t="s">
        <v>42</v>
      </c>
      <c r="Q4" s="181">
        <v>2019</v>
      </c>
      <c r="R4" s="200"/>
      <c r="S4" s="180" t="s">
        <v>2075</v>
      </c>
      <c r="T4" s="180" t="s">
        <v>2074</v>
      </c>
      <c r="U4" s="180" t="s">
        <v>2073</v>
      </c>
      <c r="V4" s="184">
        <v>1.3004579517069108</v>
      </c>
    </row>
    <row r="5" spans="1:26" x14ac:dyDescent="0.2">
      <c r="A5" s="229" t="s">
        <v>2072</v>
      </c>
      <c r="B5" s="229" t="s">
        <v>1940</v>
      </c>
      <c r="C5" s="229" t="s">
        <v>1930</v>
      </c>
      <c r="D5" s="229" t="s">
        <v>2071</v>
      </c>
      <c r="E5" s="229" t="s">
        <v>2069</v>
      </c>
      <c r="F5" s="229">
        <v>1400</v>
      </c>
      <c r="G5" s="200"/>
      <c r="H5" s="180" t="s">
        <v>1081</v>
      </c>
      <c r="I5" s="181">
        <v>2131</v>
      </c>
      <c r="J5" s="181" t="str">
        <f t="shared" si="0"/>
        <v>88-2131</v>
      </c>
      <c r="K5" s="182" t="s">
        <v>108</v>
      </c>
      <c r="L5" s="182" t="s">
        <v>6</v>
      </c>
      <c r="M5" s="180" t="s">
        <v>1081</v>
      </c>
      <c r="N5" s="180" t="s">
        <v>1137</v>
      </c>
      <c r="O5" s="183">
        <v>2801.93</v>
      </c>
      <c r="P5" s="180" t="s">
        <v>42</v>
      </c>
      <c r="Q5" s="181">
        <v>2019</v>
      </c>
      <c r="R5" s="200"/>
      <c r="S5" s="180" t="s">
        <v>2070</v>
      </c>
      <c r="T5" s="180" t="s">
        <v>2065</v>
      </c>
      <c r="U5" s="180" t="s">
        <v>2069</v>
      </c>
      <c r="V5" s="184">
        <v>2.0013785714285715</v>
      </c>
    </row>
    <row r="6" spans="1:26" x14ac:dyDescent="0.2">
      <c r="A6" s="229" t="s">
        <v>2068</v>
      </c>
      <c r="B6" s="229" t="s">
        <v>1940</v>
      </c>
      <c r="C6" s="229" t="s">
        <v>1930</v>
      </c>
      <c r="D6" s="229" t="s">
        <v>2067</v>
      </c>
      <c r="E6" s="229" t="s">
        <v>2064</v>
      </c>
      <c r="F6" s="229">
        <v>2394</v>
      </c>
      <c r="G6" s="200"/>
      <c r="H6" s="180" t="s">
        <v>1081</v>
      </c>
      <c r="I6" s="181">
        <v>2135</v>
      </c>
      <c r="J6" s="181" t="str">
        <f t="shared" si="0"/>
        <v>88-2135</v>
      </c>
      <c r="K6" s="182" t="s">
        <v>108</v>
      </c>
      <c r="L6" s="182" t="s">
        <v>6</v>
      </c>
      <c r="M6" s="180" t="s">
        <v>213</v>
      </c>
      <c r="N6" s="180" t="s">
        <v>1137</v>
      </c>
      <c r="O6" s="183">
        <v>3123.7</v>
      </c>
      <c r="P6" s="180" t="s">
        <v>42</v>
      </c>
      <c r="Q6" s="181">
        <v>2019</v>
      </c>
      <c r="R6" s="200"/>
      <c r="S6" s="180" t="s">
        <v>2066</v>
      </c>
      <c r="T6" s="180" t="s">
        <v>2065</v>
      </c>
      <c r="U6" s="180" t="s">
        <v>2064</v>
      </c>
      <c r="V6" s="184">
        <v>1.3048036758563073</v>
      </c>
    </row>
    <row r="7" spans="1:26" x14ac:dyDescent="0.2">
      <c r="A7" s="229" t="s">
        <v>2063</v>
      </c>
      <c r="B7" s="229" t="s">
        <v>1940</v>
      </c>
      <c r="C7" s="229" t="s">
        <v>1930</v>
      </c>
      <c r="D7" s="229" t="s">
        <v>2062</v>
      </c>
      <c r="E7" s="229" t="s">
        <v>2060</v>
      </c>
      <c r="F7" s="229">
        <v>2035</v>
      </c>
      <c r="G7" s="200"/>
      <c r="H7" s="180" t="s">
        <v>1081</v>
      </c>
      <c r="I7" s="181">
        <v>2133</v>
      </c>
      <c r="J7" s="181" t="str">
        <f t="shared" si="0"/>
        <v>88-2133</v>
      </c>
      <c r="K7" s="182" t="s">
        <v>108</v>
      </c>
      <c r="L7" s="182" t="s">
        <v>435</v>
      </c>
      <c r="M7" s="180" t="s">
        <v>435</v>
      </c>
      <c r="N7" s="180" t="s">
        <v>1137</v>
      </c>
      <c r="O7" s="183">
        <v>2860.09</v>
      </c>
      <c r="P7" s="180" t="s">
        <v>42</v>
      </c>
      <c r="Q7" s="181">
        <v>2019</v>
      </c>
      <c r="R7" s="200"/>
      <c r="S7" s="180" t="s">
        <v>2061</v>
      </c>
      <c r="T7" s="180" t="s">
        <v>2056</v>
      </c>
      <c r="U7" s="180" t="s">
        <v>2060</v>
      </c>
      <c r="V7" s="184">
        <v>1.4054496314496314</v>
      </c>
    </row>
    <row r="8" spans="1:26" x14ac:dyDescent="0.2">
      <c r="A8" s="229" t="s">
        <v>2059</v>
      </c>
      <c r="B8" s="229" t="s">
        <v>1940</v>
      </c>
      <c r="C8" s="229" t="s">
        <v>1930</v>
      </c>
      <c r="D8" s="229" t="s">
        <v>2058</v>
      </c>
      <c r="E8" s="229" t="s">
        <v>2055</v>
      </c>
      <c r="F8" s="229">
        <v>3222</v>
      </c>
      <c r="G8" s="200"/>
      <c r="H8" s="180" t="s">
        <v>1081</v>
      </c>
      <c r="I8" s="181">
        <v>2134</v>
      </c>
      <c r="J8" s="181" t="str">
        <f t="shared" si="0"/>
        <v>88-2134</v>
      </c>
      <c r="K8" s="182" t="s">
        <v>108</v>
      </c>
      <c r="L8" s="182" t="s">
        <v>6</v>
      </c>
      <c r="M8" s="180" t="s">
        <v>1716</v>
      </c>
      <c r="N8" s="180" t="s">
        <v>1137</v>
      </c>
      <c r="O8" s="183">
        <v>3123.7</v>
      </c>
      <c r="P8" s="180" t="s">
        <v>42</v>
      </c>
      <c r="Q8" s="181">
        <v>2019</v>
      </c>
      <c r="R8" s="200"/>
      <c r="S8" s="180" t="s">
        <v>2057</v>
      </c>
      <c r="T8" s="180" t="s">
        <v>2056</v>
      </c>
      <c r="U8" s="180" t="s">
        <v>2055</v>
      </c>
      <c r="V8" s="184">
        <v>0.96949099937926753</v>
      </c>
    </row>
    <row r="9" spans="1:26" x14ac:dyDescent="0.2">
      <c r="A9" s="229" t="s">
        <v>2054</v>
      </c>
      <c r="B9" s="229" t="s">
        <v>1940</v>
      </c>
      <c r="C9" s="229" t="s">
        <v>1930</v>
      </c>
      <c r="D9" s="229" t="s">
        <v>2053</v>
      </c>
      <c r="E9" s="229" t="s">
        <v>2051</v>
      </c>
      <c r="F9" s="229">
        <v>1596</v>
      </c>
      <c r="G9" s="200"/>
      <c r="H9" s="180" t="s">
        <v>2002</v>
      </c>
      <c r="I9" s="181">
        <v>1530</v>
      </c>
      <c r="J9" s="181" t="str">
        <f t="shared" si="0"/>
        <v>84-1530</v>
      </c>
      <c r="K9" s="182" t="s">
        <v>108</v>
      </c>
      <c r="L9" s="182" t="s">
        <v>6</v>
      </c>
      <c r="M9" s="180" t="s">
        <v>2002</v>
      </c>
      <c r="N9" s="180" t="s">
        <v>1137</v>
      </c>
      <c r="O9" s="183">
        <v>3337.81</v>
      </c>
      <c r="P9" s="180" t="s">
        <v>42</v>
      </c>
      <c r="Q9" s="181">
        <v>2019</v>
      </c>
      <c r="R9" s="200"/>
      <c r="S9" s="180" t="s">
        <v>2052</v>
      </c>
      <c r="T9" s="180" t="s">
        <v>1952</v>
      </c>
      <c r="U9" s="180" t="s">
        <v>2051</v>
      </c>
      <c r="V9" s="184">
        <v>2.0913596491228068</v>
      </c>
    </row>
    <row r="10" spans="1:26" x14ac:dyDescent="0.2">
      <c r="A10" s="229" t="s">
        <v>2050</v>
      </c>
      <c r="B10" s="229" t="s">
        <v>1940</v>
      </c>
      <c r="C10" s="229" t="s">
        <v>1930</v>
      </c>
      <c r="D10" s="229" t="s">
        <v>116</v>
      </c>
      <c r="E10" s="229" t="s">
        <v>2048</v>
      </c>
      <c r="F10" s="229">
        <v>699</v>
      </c>
      <c r="G10" s="200"/>
      <c r="H10" s="180" t="s">
        <v>1081</v>
      </c>
      <c r="I10" s="181">
        <v>3031</v>
      </c>
      <c r="J10" s="181" t="str">
        <f t="shared" si="0"/>
        <v>88-3031</v>
      </c>
      <c r="K10" s="182" t="s">
        <v>108</v>
      </c>
      <c r="L10" s="182" t="s">
        <v>6</v>
      </c>
      <c r="M10" s="180" t="s">
        <v>1081</v>
      </c>
      <c r="N10" s="180" t="s">
        <v>1137</v>
      </c>
      <c r="O10" s="183">
        <v>4048.19</v>
      </c>
      <c r="P10" s="180" t="s">
        <v>42</v>
      </c>
      <c r="Q10" s="181">
        <v>2019</v>
      </c>
      <c r="R10" s="200"/>
      <c r="S10" s="180" t="s">
        <v>2049</v>
      </c>
      <c r="T10" s="180" t="s">
        <v>1952</v>
      </c>
      <c r="U10" s="180" t="s">
        <v>2048</v>
      </c>
      <c r="V10" s="184">
        <v>5.7914020028612301</v>
      </c>
    </row>
    <row r="11" spans="1:26" x14ac:dyDescent="0.2">
      <c r="A11" s="229" t="s">
        <v>2047</v>
      </c>
      <c r="B11" s="229" t="s">
        <v>1931</v>
      </c>
      <c r="C11" s="229" t="s">
        <v>1930</v>
      </c>
      <c r="D11" s="229" t="s">
        <v>2046</v>
      </c>
      <c r="E11" s="229" t="s">
        <v>2044</v>
      </c>
      <c r="F11" s="229">
        <v>163</v>
      </c>
      <c r="G11" s="200"/>
      <c r="H11" s="180" t="s">
        <v>436</v>
      </c>
      <c r="I11" s="181">
        <v>25349</v>
      </c>
      <c r="J11" s="181" t="str">
        <f t="shared" si="0"/>
        <v>91-25349</v>
      </c>
      <c r="K11" s="182" t="s">
        <v>1730</v>
      </c>
      <c r="L11" s="182" t="s">
        <v>435</v>
      </c>
      <c r="M11" s="180" t="s">
        <v>435</v>
      </c>
      <c r="N11" s="180" t="s">
        <v>1137</v>
      </c>
      <c r="O11" s="183">
        <v>1566.8</v>
      </c>
      <c r="P11" s="180" t="s">
        <v>42</v>
      </c>
      <c r="Q11" s="181">
        <v>2019</v>
      </c>
      <c r="R11" s="200"/>
      <c r="S11" s="180" t="s">
        <v>2045</v>
      </c>
      <c r="T11" s="180" t="s">
        <v>1952</v>
      </c>
      <c r="U11" s="180" t="s">
        <v>2044</v>
      </c>
      <c r="V11" s="184">
        <v>9.6122699386503072</v>
      </c>
    </row>
    <row r="12" spans="1:26" x14ac:dyDescent="0.2">
      <c r="A12" s="229" t="s">
        <v>2043</v>
      </c>
      <c r="B12" s="229" t="s">
        <v>1931</v>
      </c>
      <c r="C12" s="229" t="s">
        <v>1930</v>
      </c>
      <c r="D12" s="229" t="s">
        <v>2042</v>
      </c>
      <c r="E12" s="229" t="s">
        <v>2039</v>
      </c>
      <c r="F12" s="229">
        <v>779</v>
      </c>
      <c r="G12" s="200"/>
      <c r="H12" s="180" t="s">
        <v>436</v>
      </c>
      <c r="I12" s="181">
        <v>10969</v>
      </c>
      <c r="J12" s="181" t="str">
        <f t="shared" si="0"/>
        <v>91-10969</v>
      </c>
      <c r="K12" s="182" t="s">
        <v>108</v>
      </c>
      <c r="L12" s="182" t="s">
        <v>435</v>
      </c>
      <c r="M12" s="180" t="s">
        <v>435</v>
      </c>
      <c r="N12" s="180" t="s">
        <v>1137</v>
      </c>
      <c r="O12" s="183">
        <v>2540.79</v>
      </c>
      <c r="P12" s="180" t="s">
        <v>42</v>
      </c>
      <c r="Q12" s="181">
        <v>2019</v>
      </c>
      <c r="R12" s="200"/>
      <c r="S12" s="180" t="s">
        <v>2041</v>
      </c>
      <c r="T12" s="180" t="s">
        <v>2040</v>
      </c>
      <c r="U12" s="180" t="s">
        <v>2039</v>
      </c>
      <c r="V12" s="184">
        <v>3.2616046213093708</v>
      </c>
    </row>
    <row r="13" spans="1:26" x14ac:dyDescent="0.2">
      <c r="A13" s="229" t="s">
        <v>2037</v>
      </c>
      <c r="B13" s="229" t="s">
        <v>1940</v>
      </c>
      <c r="C13" s="229" t="s">
        <v>1930</v>
      </c>
      <c r="D13" s="229" t="s">
        <v>2038</v>
      </c>
      <c r="E13" s="229" t="s">
        <v>2035</v>
      </c>
      <c r="F13" s="229">
        <v>32617</v>
      </c>
      <c r="G13" s="200"/>
      <c r="H13" s="180" t="s">
        <v>1081</v>
      </c>
      <c r="I13" s="181">
        <v>1594</v>
      </c>
      <c r="J13" s="181" t="str">
        <f t="shared" si="0"/>
        <v>88-1594</v>
      </c>
      <c r="K13" s="182" t="s">
        <v>108</v>
      </c>
      <c r="L13" s="182" t="s">
        <v>6</v>
      </c>
      <c r="M13" s="180" t="s">
        <v>1081</v>
      </c>
      <c r="N13" s="180" t="s">
        <v>1137</v>
      </c>
      <c r="O13" s="183">
        <v>8607.51</v>
      </c>
      <c r="P13" s="180" t="s">
        <v>42</v>
      </c>
      <c r="Q13" s="181">
        <v>2019</v>
      </c>
      <c r="R13" s="200"/>
      <c r="S13" s="180" t="s">
        <v>2037</v>
      </c>
      <c r="T13" s="180" t="s">
        <v>2036</v>
      </c>
      <c r="U13" s="180" t="s">
        <v>2035</v>
      </c>
      <c r="V13" s="184">
        <v>0.26389643437471261</v>
      </c>
    </row>
    <row r="14" spans="1:26" x14ac:dyDescent="0.2">
      <c r="A14" s="229" t="s">
        <v>2034</v>
      </c>
      <c r="B14" s="229" t="s">
        <v>1931</v>
      </c>
      <c r="C14" s="229" t="s">
        <v>1930</v>
      </c>
      <c r="D14" s="229" t="s">
        <v>2033</v>
      </c>
      <c r="E14" s="229" t="s">
        <v>2029</v>
      </c>
      <c r="F14" s="229">
        <v>226</v>
      </c>
      <c r="G14" s="200"/>
      <c r="H14" s="180" t="s">
        <v>436</v>
      </c>
      <c r="I14" s="181">
        <v>10974</v>
      </c>
      <c r="J14" s="181" t="str">
        <f t="shared" si="0"/>
        <v>91-10974</v>
      </c>
      <c r="K14" s="182" t="s">
        <v>108</v>
      </c>
      <c r="L14" s="182" t="s">
        <v>435</v>
      </c>
      <c r="M14" s="180" t="s">
        <v>435</v>
      </c>
      <c r="N14" s="180" t="s">
        <v>1137</v>
      </c>
      <c r="O14" s="183">
        <v>1048.25</v>
      </c>
      <c r="P14" s="180" t="s">
        <v>42</v>
      </c>
      <c r="Q14" s="181">
        <v>2019</v>
      </c>
      <c r="R14" s="180" t="s">
        <v>2032</v>
      </c>
      <c r="S14" s="180" t="s">
        <v>2031</v>
      </c>
      <c r="T14" s="180" t="s">
        <v>2030</v>
      </c>
      <c r="U14" s="180" t="s">
        <v>2029</v>
      </c>
      <c r="V14" s="184">
        <v>4.6382743362831862</v>
      </c>
    </row>
    <row r="15" spans="1:26" x14ac:dyDescent="0.2">
      <c r="A15" s="229" t="s">
        <v>2028</v>
      </c>
      <c r="B15" s="229" t="s">
        <v>1931</v>
      </c>
      <c r="C15" s="229" t="s">
        <v>1930</v>
      </c>
      <c r="D15" s="229" t="s">
        <v>2027</v>
      </c>
      <c r="E15" s="229" t="s">
        <v>2024</v>
      </c>
      <c r="F15" s="229">
        <v>130</v>
      </c>
      <c r="G15" s="200"/>
      <c r="H15" s="180" t="s">
        <v>436</v>
      </c>
      <c r="I15" s="181">
        <v>25351</v>
      </c>
      <c r="J15" s="181" t="str">
        <f t="shared" si="0"/>
        <v>91-25351</v>
      </c>
      <c r="K15" s="182" t="s">
        <v>1730</v>
      </c>
      <c r="L15" s="182" t="s">
        <v>435</v>
      </c>
      <c r="M15" s="180" t="s">
        <v>435</v>
      </c>
      <c r="N15" s="180" t="s">
        <v>1137</v>
      </c>
      <c r="O15" s="183">
        <v>684.39</v>
      </c>
      <c r="P15" s="180" t="s">
        <v>42</v>
      </c>
      <c r="Q15" s="181">
        <v>2019</v>
      </c>
      <c r="R15" s="200"/>
      <c r="S15" s="180" t="s">
        <v>2026</v>
      </c>
      <c r="T15" s="180" t="s">
        <v>2025</v>
      </c>
      <c r="U15" s="180" t="s">
        <v>2024</v>
      </c>
      <c r="V15" s="184">
        <v>5.2645384615384616</v>
      </c>
    </row>
    <row r="16" spans="1:26" x14ac:dyDescent="0.2">
      <c r="A16" s="229" t="s">
        <v>2022</v>
      </c>
      <c r="B16" s="229" t="s">
        <v>1931</v>
      </c>
      <c r="C16" s="229" t="s">
        <v>1930</v>
      </c>
      <c r="D16" s="229" t="s">
        <v>2023</v>
      </c>
      <c r="E16" s="229" t="s">
        <v>2021</v>
      </c>
      <c r="F16" s="229">
        <v>326</v>
      </c>
      <c r="G16" s="200"/>
      <c r="H16" s="180" t="s">
        <v>436</v>
      </c>
      <c r="I16" s="181">
        <v>10971</v>
      </c>
      <c r="J16" s="181" t="str">
        <f t="shared" si="0"/>
        <v>91-10971</v>
      </c>
      <c r="K16" s="182" t="s">
        <v>108</v>
      </c>
      <c r="L16" s="182" t="s">
        <v>435</v>
      </c>
      <c r="M16" s="180" t="s">
        <v>435</v>
      </c>
      <c r="N16" s="180" t="s">
        <v>1137</v>
      </c>
      <c r="O16" s="183">
        <v>1047.01</v>
      </c>
      <c r="P16" s="180" t="s">
        <v>42</v>
      </c>
      <c r="Q16" s="181">
        <v>2019</v>
      </c>
      <c r="R16" s="200"/>
      <c r="S16" s="180" t="s">
        <v>2022</v>
      </c>
      <c r="T16" s="180" t="s">
        <v>1978</v>
      </c>
      <c r="U16" s="180" t="s">
        <v>2021</v>
      </c>
      <c r="V16" s="184">
        <v>3.2116871165644172</v>
      </c>
    </row>
    <row r="17" spans="1:22" x14ac:dyDescent="0.2">
      <c r="A17" s="229" t="s">
        <v>2020</v>
      </c>
      <c r="B17" s="229" t="s">
        <v>1940</v>
      </c>
      <c r="C17" s="229" t="s">
        <v>1930</v>
      </c>
      <c r="D17" s="229" t="s">
        <v>2019</v>
      </c>
      <c r="E17" s="229" t="s">
        <v>2017</v>
      </c>
      <c r="F17" s="229">
        <v>2688</v>
      </c>
      <c r="G17" s="200"/>
      <c r="H17" s="180" t="s">
        <v>837</v>
      </c>
      <c r="I17" s="181">
        <v>1345</v>
      </c>
      <c r="J17" s="181" t="str">
        <f t="shared" si="0"/>
        <v>86-1345</v>
      </c>
      <c r="K17" s="182" t="s">
        <v>108</v>
      </c>
      <c r="L17" s="182" t="s">
        <v>6</v>
      </c>
      <c r="M17" s="180" t="s">
        <v>837</v>
      </c>
      <c r="N17" s="180" t="s">
        <v>1137</v>
      </c>
      <c r="O17" s="183">
        <v>4382.34</v>
      </c>
      <c r="P17" s="180" t="s">
        <v>42</v>
      </c>
      <c r="Q17" s="181">
        <v>2019</v>
      </c>
      <c r="R17" s="200"/>
      <c r="S17" s="180" t="s">
        <v>2018</v>
      </c>
      <c r="T17" s="180" t="s">
        <v>1978</v>
      </c>
      <c r="U17" s="180" t="s">
        <v>2017</v>
      </c>
      <c r="V17" s="184">
        <v>1.6303348214285716</v>
      </c>
    </row>
    <row r="18" spans="1:22" x14ac:dyDescent="0.2">
      <c r="A18" s="229" t="s">
        <v>2016</v>
      </c>
      <c r="B18" s="229" t="s">
        <v>1940</v>
      </c>
      <c r="C18" s="229" t="s">
        <v>1930</v>
      </c>
      <c r="D18" s="229" t="s">
        <v>2015</v>
      </c>
      <c r="E18" s="229" t="s">
        <v>2013</v>
      </c>
      <c r="F18" s="229">
        <v>2718</v>
      </c>
      <c r="G18" s="200"/>
      <c r="H18" s="180" t="s">
        <v>2002</v>
      </c>
      <c r="I18" s="181">
        <v>1425</v>
      </c>
      <c r="J18" s="181" t="str">
        <f t="shared" si="0"/>
        <v>84-1425</v>
      </c>
      <c r="K18" s="182" t="s">
        <v>108</v>
      </c>
      <c r="L18" s="182" t="s">
        <v>6</v>
      </c>
      <c r="M18" s="180" t="s">
        <v>2002</v>
      </c>
      <c r="N18" s="180" t="s">
        <v>1137</v>
      </c>
      <c r="O18" s="183">
        <v>3502.41</v>
      </c>
      <c r="P18" s="180" t="s">
        <v>42</v>
      </c>
      <c r="Q18" s="181">
        <v>2019</v>
      </c>
      <c r="R18" s="200"/>
      <c r="S18" s="180" t="s">
        <v>2014</v>
      </c>
      <c r="T18" s="180" t="s">
        <v>1978</v>
      </c>
      <c r="U18" s="180" t="s">
        <v>2013</v>
      </c>
      <c r="V18" s="184">
        <v>1.288598233995585</v>
      </c>
    </row>
    <row r="19" spans="1:22" x14ac:dyDescent="0.2">
      <c r="A19" s="229" t="s">
        <v>2012</v>
      </c>
      <c r="B19" s="229" t="s">
        <v>1940</v>
      </c>
      <c r="C19" s="229" t="s">
        <v>1930</v>
      </c>
      <c r="D19" s="229" t="s">
        <v>2011</v>
      </c>
      <c r="E19" s="229" t="s">
        <v>2009</v>
      </c>
      <c r="F19" s="229">
        <v>2394</v>
      </c>
      <c r="G19" s="200"/>
      <c r="H19" s="180" t="s">
        <v>436</v>
      </c>
      <c r="I19" s="181">
        <v>23309</v>
      </c>
      <c r="J19" s="181" t="str">
        <f t="shared" si="0"/>
        <v>91-23309</v>
      </c>
      <c r="K19" s="182" t="s">
        <v>108</v>
      </c>
      <c r="L19" s="182" t="s">
        <v>6</v>
      </c>
      <c r="M19" s="180" t="s">
        <v>1081</v>
      </c>
      <c r="N19" s="180" t="s">
        <v>1137</v>
      </c>
      <c r="O19" s="183">
        <v>3831.61</v>
      </c>
      <c r="P19" s="180" t="s">
        <v>42</v>
      </c>
      <c r="Q19" s="181">
        <v>2019</v>
      </c>
      <c r="R19" s="200"/>
      <c r="S19" s="180" t="s">
        <v>2010</v>
      </c>
      <c r="T19" s="180" t="s">
        <v>1978</v>
      </c>
      <c r="U19" s="180" t="s">
        <v>2009</v>
      </c>
      <c r="V19" s="184">
        <v>1.6005054302422723</v>
      </c>
    </row>
    <row r="20" spans="1:22" x14ac:dyDescent="0.2">
      <c r="A20" s="229" t="s">
        <v>2008</v>
      </c>
      <c r="B20" s="229" t="s">
        <v>1940</v>
      </c>
      <c r="C20" s="229" t="s">
        <v>1930</v>
      </c>
      <c r="D20" s="229" t="s">
        <v>2007</v>
      </c>
      <c r="E20" s="229" t="s">
        <v>2005</v>
      </c>
      <c r="F20" s="229">
        <v>3512</v>
      </c>
      <c r="G20" s="200"/>
      <c r="H20" s="180" t="s">
        <v>2002</v>
      </c>
      <c r="I20" s="181">
        <v>1529</v>
      </c>
      <c r="J20" s="181" t="str">
        <f t="shared" si="0"/>
        <v>84-1529</v>
      </c>
      <c r="K20" s="182" t="s">
        <v>108</v>
      </c>
      <c r="L20" s="182" t="s">
        <v>6</v>
      </c>
      <c r="M20" s="180" t="s">
        <v>2002</v>
      </c>
      <c r="N20" s="180" t="s">
        <v>1137</v>
      </c>
      <c r="O20" s="183">
        <v>3502.41</v>
      </c>
      <c r="P20" s="180" t="s">
        <v>42</v>
      </c>
      <c r="Q20" s="181">
        <v>2019</v>
      </c>
      <c r="R20" s="200"/>
      <c r="S20" s="180" t="s">
        <v>2006</v>
      </c>
      <c r="T20" s="180" t="s">
        <v>1978</v>
      </c>
      <c r="U20" s="180" t="s">
        <v>2005</v>
      </c>
      <c r="V20" s="184">
        <v>0.99726936218678808</v>
      </c>
    </row>
    <row r="21" spans="1:22" x14ac:dyDescent="0.2">
      <c r="A21" s="229" t="s">
        <v>2004</v>
      </c>
      <c r="B21" s="229" t="s">
        <v>1940</v>
      </c>
      <c r="C21" s="229" t="s">
        <v>1930</v>
      </c>
      <c r="D21" s="229" t="s">
        <v>2003</v>
      </c>
      <c r="E21" s="229" t="s">
        <v>2000</v>
      </c>
      <c r="F21" s="229">
        <v>3890</v>
      </c>
      <c r="G21" s="200"/>
      <c r="H21" s="180" t="s">
        <v>2002</v>
      </c>
      <c r="I21" s="181">
        <v>1426</v>
      </c>
      <c r="J21" s="181" t="str">
        <f t="shared" si="0"/>
        <v>84-1426</v>
      </c>
      <c r="K21" s="182" t="s">
        <v>108</v>
      </c>
      <c r="L21" s="182" t="s">
        <v>6</v>
      </c>
      <c r="M21" s="180" t="s">
        <v>2002</v>
      </c>
      <c r="N21" s="180" t="s">
        <v>1137</v>
      </c>
      <c r="O21" s="183">
        <v>3502.41</v>
      </c>
      <c r="P21" s="180" t="s">
        <v>42</v>
      </c>
      <c r="Q21" s="181">
        <v>2019</v>
      </c>
      <c r="R21" s="200"/>
      <c r="S21" s="180" t="s">
        <v>2001</v>
      </c>
      <c r="T21" s="180" t="s">
        <v>1978</v>
      </c>
      <c r="U21" s="180" t="s">
        <v>2000</v>
      </c>
      <c r="V21" s="184">
        <v>0.9003624678663239</v>
      </c>
    </row>
    <row r="22" spans="1:22" x14ac:dyDescent="0.2">
      <c r="A22" s="229" t="s">
        <v>1999</v>
      </c>
      <c r="B22" s="229" t="s">
        <v>1940</v>
      </c>
      <c r="C22" s="229" t="s">
        <v>1930</v>
      </c>
      <c r="D22" s="229" t="s">
        <v>1998</v>
      </c>
      <c r="E22" s="229" t="s">
        <v>1996</v>
      </c>
      <c r="F22" s="229">
        <v>1464</v>
      </c>
      <c r="G22" s="200"/>
      <c r="H22" s="180" t="s">
        <v>1081</v>
      </c>
      <c r="I22" s="181">
        <v>2136</v>
      </c>
      <c r="J22" s="181" t="str">
        <f t="shared" si="0"/>
        <v>88-2136</v>
      </c>
      <c r="K22" s="182" t="s">
        <v>108</v>
      </c>
      <c r="L22" s="182" t="s">
        <v>6</v>
      </c>
      <c r="M22" s="180" t="s">
        <v>1081</v>
      </c>
      <c r="N22" s="180" t="s">
        <v>1137</v>
      </c>
      <c r="O22" s="183">
        <v>2801.93</v>
      </c>
      <c r="P22" s="180" t="s">
        <v>42</v>
      </c>
      <c r="Q22" s="181">
        <v>2019</v>
      </c>
      <c r="R22" s="200"/>
      <c r="S22" s="180" t="s">
        <v>1997</v>
      </c>
      <c r="T22" s="180" t="s">
        <v>1978</v>
      </c>
      <c r="U22" s="180" t="s">
        <v>1996</v>
      </c>
      <c r="V22" s="184">
        <v>1.9138866120218578</v>
      </c>
    </row>
    <row r="23" spans="1:22" x14ac:dyDescent="0.2">
      <c r="A23" s="229" t="s">
        <v>1995</v>
      </c>
      <c r="B23" s="229" t="s">
        <v>1940</v>
      </c>
      <c r="C23" s="229" t="s">
        <v>1930</v>
      </c>
      <c r="D23" s="229" t="s">
        <v>1994</v>
      </c>
      <c r="E23" s="229" t="s">
        <v>1992</v>
      </c>
      <c r="F23" s="229">
        <v>1259</v>
      </c>
      <c r="G23" s="200"/>
      <c r="H23" s="180" t="s">
        <v>436</v>
      </c>
      <c r="I23" s="181">
        <v>25350</v>
      </c>
      <c r="J23" s="181" t="str">
        <f t="shared" si="0"/>
        <v>91-25350</v>
      </c>
      <c r="K23" s="182" t="s">
        <v>1730</v>
      </c>
      <c r="L23" s="182" t="s">
        <v>435</v>
      </c>
      <c r="M23" s="180" t="s">
        <v>435</v>
      </c>
      <c r="N23" s="180" t="s">
        <v>1137</v>
      </c>
      <c r="O23" s="183">
        <v>3831.61</v>
      </c>
      <c r="P23" s="180" t="s">
        <v>3</v>
      </c>
      <c r="Q23" s="181">
        <v>2019</v>
      </c>
      <c r="R23" s="200"/>
      <c r="S23" s="180" t="s">
        <v>1993</v>
      </c>
      <c r="T23" s="180" t="s">
        <v>1978</v>
      </c>
      <c r="U23" s="180" t="s">
        <v>1992</v>
      </c>
      <c r="V23" s="184">
        <v>3.0433756949960289</v>
      </c>
    </row>
    <row r="24" spans="1:22" x14ac:dyDescent="0.2">
      <c r="A24" s="229" t="s">
        <v>1991</v>
      </c>
      <c r="B24" s="229" t="s">
        <v>1931</v>
      </c>
      <c r="C24" s="229" t="s">
        <v>1930</v>
      </c>
      <c r="D24" s="229" t="s">
        <v>1990</v>
      </c>
      <c r="E24" s="229" t="s">
        <v>1987</v>
      </c>
      <c r="F24" s="229">
        <v>255</v>
      </c>
      <c r="G24" s="200"/>
      <c r="H24" s="180" t="s">
        <v>436</v>
      </c>
      <c r="I24" s="181">
        <v>12627</v>
      </c>
      <c r="J24" s="181" t="str">
        <f t="shared" si="0"/>
        <v>91-12627</v>
      </c>
      <c r="K24" s="182" t="s">
        <v>108</v>
      </c>
      <c r="L24" s="182" t="s">
        <v>435</v>
      </c>
      <c r="M24" s="180" t="s">
        <v>435</v>
      </c>
      <c r="N24" s="180" t="s">
        <v>1137</v>
      </c>
      <c r="O24" s="183">
        <v>997.51</v>
      </c>
      <c r="P24" s="180" t="s">
        <v>42</v>
      </c>
      <c r="Q24" s="181">
        <v>2019</v>
      </c>
      <c r="R24" s="200"/>
      <c r="S24" s="180" t="s">
        <v>1989</v>
      </c>
      <c r="T24" s="180" t="s">
        <v>1988</v>
      </c>
      <c r="U24" s="180" t="s">
        <v>1987</v>
      </c>
      <c r="V24" s="184">
        <v>3.9118039215686276</v>
      </c>
    </row>
    <row r="25" spans="1:22" x14ac:dyDescent="0.2">
      <c r="A25" s="229" t="s">
        <v>1986</v>
      </c>
      <c r="B25" s="229" t="s">
        <v>1931</v>
      </c>
      <c r="C25" s="229" t="s">
        <v>1930</v>
      </c>
      <c r="D25" s="229" t="s">
        <v>1985</v>
      </c>
      <c r="E25" s="229" t="s">
        <v>1982</v>
      </c>
      <c r="F25" s="229">
        <v>588</v>
      </c>
      <c r="G25" s="200"/>
      <c r="H25" s="180" t="s">
        <v>436</v>
      </c>
      <c r="I25" s="181">
        <v>10970</v>
      </c>
      <c r="J25" s="181" t="str">
        <f t="shared" si="0"/>
        <v>91-10970</v>
      </c>
      <c r="K25" s="182" t="s">
        <v>108</v>
      </c>
      <c r="L25" s="182" t="s">
        <v>435</v>
      </c>
      <c r="M25" s="180" t="s">
        <v>435</v>
      </c>
      <c r="N25" s="180" t="s">
        <v>1137</v>
      </c>
      <c r="O25" s="183">
        <v>1217.8</v>
      </c>
      <c r="P25" s="180" t="s">
        <v>42</v>
      </c>
      <c r="Q25" s="181">
        <v>2019</v>
      </c>
      <c r="R25" s="200"/>
      <c r="S25" s="180" t="s">
        <v>1984</v>
      </c>
      <c r="T25" s="180" t="s">
        <v>1983</v>
      </c>
      <c r="U25" s="180" t="s">
        <v>1982</v>
      </c>
      <c r="V25" s="184">
        <v>2.0710884353741497</v>
      </c>
    </row>
    <row r="26" spans="1:22" x14ac:dyDescent="0.2">
      <c r="A26" s="229" t="s">
        <v>1981</v>
      </c>
      <c r="B26" s="229" t="s">
        <v>1940</v>
      </c>
      <c r="C26" s="229" t="s">
        <v>1930</v>
      </c>
      <c r="D26" s="229" t="s">
        <v>1980</v>
      </c>
      <c r="E26" s="229" t="s">
        <v>1977</v>
      </c>
      <c r="F26" s="229">
        <v>388</v>
      </c>
      <c r="G26" s="200" t="s">
        <v>1979</v>
      </c>
      <c r="H26" s="200">
        <v>88</v>
      </c>
      <c r="I26" s="181">
        <v>3072</v>
      </c>
      <c r="J26" s="181" t="e">
        <f>[1]Einzeltitel!#REF!&amp;"-"&amp;I26</f>
        <v>#REF!</v>
      </c>
      <c r="K26" s="182" t="s">
        <v>108</v>
      </c>
      <c r="L26" s="182" t="s">
        <v>6</v>
      </c>
      <c r="M26" s="180" t="s">
        <v>1716</v>
      </c>
      <c r="N26" s="180" t="s">
        <v>1137</v>
      </c>
      <c r="O26" s="183">
        <v>3138.55</v>
      </c>
      <c r="P26" s="180" t="s">
        <v>42</v>
      </c>
      <c r="Q26" s="181">
        <v>2019</v>
      </c>
      <c r="R26" s="200"/>
      <c r="S26" s="180" t="s">
        <v>1953</v>
      </c>
      <c r="T26" s="180" t="s">
        <v>1978</v>
      </c>
      <c r="U26" s="180" t="s">
        <v>1977</v>
      </c>
      <c r="V26" s="184">
        <v>8.0890463917525786</v>
      </c>
    </row>
    <row r="27" spans="1:22" x14ac:dyDescent="0.2">
      <c r="A27" s="229" t="s">
        <v>1976</v>
      </c>
      <c r="B27" s="229" t="s">
        <v>1940</v>
      </c>
      <c r="C27" s="229" t="s">
        <v>1930</v>
      </c>
      <c r="D27" s="229" t="s">
        <v>1975</v>
      </c>
      <c r="E27" s="229" t="s">
        <v>1973</v>
      </c>
      <c r="F27" s="229">
        <v>1175</v>
      </c>
      <c r="G27" s="200" t="s">
        <v>1974</v>
      </c>
      <c r="H27" s="200">
        <v>91</v>
      </c>
      <c r="I27" s="181">
        <v>12628</v>
      </c>
      <c r="J27" s="181" t="e">
        <f>[1]Einzeltitel!#REF!&amp;"-"&amp;I27</f>
        <v>#REF!</v>
      </c>
      <c r="K27" s="182" t="s">
        <v>108</v>
      </c>
      <c r="L27" s="182" t="s">
        <v>435</v>
      </c>
      <c r="M27" s="180" t="s">
        <v>435</v>
      </c>
      <c r="N27" s="180" t="s">
        <v>1137</v>
      </c>
      <c r="O27" s="183">
        <v>3063.06</v>
      </c>
      <c r="P27" s="180" t="s">
        <v>42</v>
      </c>
      <c r="Q27" s="181">
        <v>2019</v>
      </c>
      <c r="R27" s="200"/>
      <c r="S27" s="180" t="s">
        <v>1953</v>
      </c>
      <c r="T27" s="180" t="s">
        <v>1952</v>
      </c>
      <c r="U27" s="180" t="s">
        <v>1973</v>
      </c>
      <c r="V27" s="184">
        <v>2.6068595744680851</v>
      </c>
    </row>
    <row r="28" spans="1:22" x14ac:dyDescent="0.2">
      <c r="A28" s="229" t="s">
        <v>1972</v>
      </c>
      <c r="B28" s="229" t="s">
        <v>1940</v>
      </c>
      <c r="C28" s="229" t="s">
        <v>1930</v>
      </c>
      <c r="D28" s="229" t="s">
        <v>1971</v>
      </c>
      <c r="E28" s="229" t="s">
        <v>1970</v>
      </c>
      <c r="F28" s="229">
        <v>1254</v>
      </c>
      <c r="G28" s="200" t="s">
        <v>1783</v>
      </c>
      <c r="H28" s="200">
        <v>91</v>
      </c>
      <c r="I28" s="181">
        <v>12630</v>
      </c>
      <c r="J28" s="181" t="e">
        <f>[1]Einzeltitel!#REF!&amp;"-"&amp;I28</f>
        <v>#REF!</v>
      </c>
      <c r="K28" s="182" t="s">
        <v>108</v>
      </c>
      <c r="L28" s="182" t="s">
        <v>6</v>
      </c>
      <c r="M28" s="180" t="s">
        <v>1081</v>
      </c>
      <c r="N28" s="180" t="s">
        <v>1137</v>
      </c>
      <c r="O28" s="183">
        <v>2801.93</v>
      </c>
      <c r="P28" s="180" t="s">
        <v>42</v>
      </c>
      <c r="Q28" s="181">
        <v>2019</v>
      </c>
      <c r="R28" s="200"/>
      <c r="S28" s="180" t="s">
        <v>1953</v>
      </c>
      <c r="T28" s="180" t="s">
        <v>1952</v>
      </c>
      <c r="U28" s="180" t="s">
        <v>1970</v>
      </c>
      <c r="V28" s="184">
        <v>2.2343939393939394</v>
      </c>
    </row>
    <row r="29" spans="1:22" x14ac:dyDescent="0.2">
      <c r="A29" s="229" t="s">
        <v>1969</v>
      </c>
      <c r="B29" s="229" t="s">
        <v>1940</v>
      </c>
      <c r="C29" s="229" t="s">
        <v>1930</v>
      </c>
      <c r="D29" s="229" t="s">
        <v>1968</v>
      </c>
      <c r="E29" s="229" t="s">
        <v>1966</v>
      </c>
      <c r="F29" s="229">
        <v>1645</v>
      </c>
      <c r="G29" s="200" t="s">
        <v>1967</v>
      </c>
      <c r="H29" s="200">
        <v>91</v>
      </c>
      <c r="I29" s="181">
        <v>12631</v>
      </c>
      <c r="J29" s="181" t="e">
        <f>[1]Einzeltitel!#REF!&amp;"-"&amp;I29</f>
        <v>#REF!</v>
      </c>
      <c r="K29" s="182" t="s">
        <v>108</v>
      </c>
      <c r="L29" s="182" t="s">
        <v>435</v>
      </c>
      <c r="M29" s="180" t="s">
        <v>435</v>
      </c>
      <c r="N29" s="180" t="s">
        <v>1137</v>
      </c>
      <c r="O29" s="183">
        <v>2860.09</v>
      </c>
      <c r="P29" s="180" t="s">
        <v>42</v>
      </c>
      <c r="Q29" s="181">
        <v>2019</v>
      </c>
      <c r="R29" s="200"/>
      <c r="S29" s="180" t="s">
        <v>1953</v>
      </c>
      <c r="T29" s="180" t="s">
        <v>1952</v>
      </c>
      <c r="U29" s="180" t="s">
        <v>1966</v>
      </c>
      <c r="V29" s="184">
        <v>1.7386565349544074</v>
      </c>
    </row>
    <row r="30" spans="1:22" x14ac:dyDescent="0.2">
      <c r="A30" s="229" t="s">
        <v>1965</v>
      </c>
      <c r="B30" s="229" t="s">
        <v>1940</v>
      </c>
      <c r="C30" s="229" t="s">
        <v>1930</v>
      </c>
      <c r="D30" s="229" t="s">
        <v>1964</v>
      </c>
      <c r="E30" s="229" t="s">
        <v>1962</v>
      </c>
      <c r="F30" s="229">
        <v>752</v>
      </c>
      <c r="G30" s="200" t="s">
        <v>1963</v>
      </c>
      <c r="H30" s="200">
        <v>91</v>
      </c>
      <c r="I30" s="181">
        <v>12632</v>
      </c>
      <c r="J30" s="181" t="e">
        <f>[1]Einzeltitel!#REF!&amp;"-"&amp;I30</f>
        <v>#REF!</v>
      </c>
      <c r="K30" s="182" t="s">
        <v>108</v>
      </c>
      <c r="L30" s="182" t="s">
        <v>435</v>
      </c>
      <c r="M30" s="180" t="s">
        <v>435</v>
      </c>
      <c r="N30" s="180" t="s">
        <v>1137</v>
      </c>
      <c r="O30" s="183">
        <v>2801.93</v>
      </c>
      <c r="P30" s="180" t="s">
        <v>42</v>
      </c>
      <c r="Q30" s="181">
        <v>2019</v>
      </c>
      <c r="R30" s="200"/>
      <c r="S30" s="180" t="s">
        <v>1953</v>
      </c>
      <c r="T30" s="180" t="s">
        <v>1952</v>
      </c>
      <c r="U30" s="180" t="s">
        <v>1962</v>
      </c>
      <c r="V30" s="184">
        <v>3.725970744680851</v>
      </c>
    </row>
    <row r="31" spans="1:22" x14ac:dyDescent="0.2">
      <c r="A31" s="229" t="s">
        <v>1961</v>
      </c>
      <c r="B31" s="229" t="s">
        <v>1940</v>
      </c>
      <c r="C31" s="229" t="s">
        <v>1930</v>
      </c>
      <c r="D31" s="229" t="s">
        <v>1960</v>
      </c>
      <c r="E31" s="229" t="s">
        <v>1957</v>
      </c>
      <c r="F31" s="229">
        <v>1545</v>
      </c>
      <c r="G31" s="200" t="s">
        <v>1959</v>
      </c>
      <c r="H31" s="200">
        <v>91</v>
      </c>
      <c r="I31" s="181">
        <v>12633</v>
      </c>
      <c r="J31" s="181" t="e">
        <f>[1]Einzeltitel!#REF!&amp;"-"&amp;I31</f>
        <v>#REF!</v>
      </c>
      <c r="K31" s="182" t="s">
        <v>108</v>
      </c>
      <c r="L31" s="182" t="s">
        <v>6</v>
      </c>
      <c r="M31" s="180" t="s">
        <v>1081</v>
      </c>
      <c r="N31" s="180" t="s">
        <v>1137</v>
      </c>
      <c r="O31" s="183">
        <v>2801.93</v>
      </c>
      <c r="P31" s="180" t="s">
        <v>42</v>
      </c>
      <c r="Q31" s="181">
        <v>2019</v>
      </c>
      <c r="R31" s="200"/>
      <c r="S31" s="180" t="s">
        <v>1953</v>
      </c>
      <c r="T31" s="180" t="s">
        <v>1958</v>
      </c>
      <c r="U31" s="180" t="s">
        <v>1957</v>
      </c>
      <c r="V31" s="184">
        <v>1.813546925566343</v>
      </c>
    </row>
    <row r="32" spans="1:22" x14ac:dyDescent="0.2">
      <c r="A32" s="229" t="s">
        <v>1956</v>
      </c>
      <c r="B32" s="229" t="s">
        <v>1940</v>
      </c>
      <c r="C32" s="229" t="s">
        <v>1930</v>
      </c>
      <c r="D32" s="229" t="s">
        <v>1955</v>
      </c>
      <c r="E32" s="229" t="s">
        <v>1951</v>
      </c>
      <c r="F32" s="229">
        <v>1094</v>
      </c>
      <c r="G32" s="200" t="s">
        <v>1954</v>
      </c>
      <c r="H32" s="200">
        <v>91</v>
      </c>
      <c r="I32" s="181">
        <v>12634</v>
      </c>
      <c r="J32" s="181" t="e">
        <f>[1]Einzeltitel!#REF!&amp;"-"&amp;I32</f>
        <v>#REF!</v>
      </c>
      <c r="K32" s="182" t="s">
        <v>108</v>
      </c>
      <c r="L32" s="182" t="s">
        <v>6</v>
      </c>
      <c r="M32" s="180" t="s">
        <v>1716</v>
      </c>
      <c r="N32" s="180" t="s">
        <v>1137</v>
      </c>
      <c r="O32" s="183">
        <v>2801.93</v>
      </c>
      <c r="P32" s="180" t="s">
        <v>42</v>
      </c>
      <c r="Q32" s="181">
        <v>2019</v>
      </c>
      <c r="R32" s="200"/>
      <c r="S32" s="180" t="s">
        <v>1953</v>
      </c>
      <c r="T32" s="180" t="s">
        <v>1952</v>
      </c>
      <c r="U32" s="180" t="s">
        <v>1951</v>
      </c>
      <c r="V32" s="184">
        <v>2.56117915904936</v>
      </c>
    </row>
    <row r="33" spans="1:22" x14ac:dyDescent="0.2">
      <c r="A33" s="229" t="s">
        <v>1949</v>
      </c>
      <c r="B33" s="229" t="s">
        <v>1931</v>
      </c>
      <c r="C33" s="229" t="s">
        <v>1930</v>
      </c>
      <c r="D33" s="229" t="s">
        <v>1950</v>
      </c>
      <c r="E33" s="229" t="s">
        <v>1947</v>
      </c>
      <c r="F33" s="229">
        <v>707</v>
      </c>
      <c r="G33" s="200"/>
      <c r="H33" s="180" t="s">
        <v>1081</v>
      </c>
      <c r="I33" s="181">
        <v>2786</v>
      </c>
      <c r="J33" s="181" t="str">
        <f>H33&amp;"-"&amp;I33</f>
        <v>88-2786</v>
      </c>
      <c r="K33" s="182" t="s">
        <v>108</v>
      </c>
      <c r="L33" s="182" t="s">
        <v>6</v>
      </c>
      <c r="M33" s="180" t="s">
        <v>1081</v>
      </c>
      <c r="N33" s="180" t="s">
        <v>1137</v>
      </c>
      <c r="O33" s="183">
        <v>2830.39</v>
      </c>
      <c r="P33" s="180" t="s">
        <v>42</v>
      </c>
      <c r="Q33" s="181">
        <v>2019</v>
      </c>
      <c r="R33" s="200"/>
      <c r="S33" s="180" t="s">
        <v>1949</v>
      </c>
      <c r="T33" s="180" t="s">
        <v>1948</v>
      </c>
      <c r="U33" s="180" t="s">
        <v>1947</v>
      </c>
      <c r="V33" s="184">
        <v>4.0033804809052329</v>
      </c>
    </row>
    <row r="34" spans="1:22" x14ac:dyDescent="0.2">
      <c r="A34" s="229" t="s">
        <v>1946</v>
      </c>
      <c r="B34" s="229" t="s">
        <v>1931</v>
      </c>
      <c r="C34" s="229" t="s">
        <v>1930</v>
      </c>
      <c r="D34" s="229" t="s">
        <v>1945</v>
      </c>
      <c r="E34" s="229" t="s">
        <v>1942</v>
      </c>
      <c r="F34" s="229">
        <v>662</v>
      </c>
      <c r="G34" s="200"/>
      <c r="H34" s="180" t="s">
        <v>436</v>
      </c>
      <c r="I34" s="181">
        <v>10968</v>
      </c>
      <c r="J34" s="181" t="str">
        <f>H34&amp;"-"&amp;I34</f>
        <v>91-10968</v>
      </c>
      <c r="K34" s="182" t="s">
        <v>108</v>
      </c>
      <c r="L34" s="182" t="s">
        <v>435</v>
      </c>
      <c r="M34" s="180" t="s">
        <v>435</v>
      </c>
      <c r="N34" s="180" t="s">
        <v>1137</v>
      </c>
      <c r="O34" s="183">
        <v>2017.29</v>
      </c>
      <c r="P34" s="180" t="s">
        <v>42</v>
      </c>
      <c r="Q34" s="181">
        <v>2019</v>
      </c>
      <c r="R34" s="200"/>
      <c r="S34" s="180" t="s">
        <v>1944</v>
      </c>
      <c r="T34" s="180" t="s">
        <v>1943</v>
      </c>
      <c r="U34" s="180" t="s">
        <v>1942</v>
      </c>
      <c r="V34" s="184">
        <v>3.0472658610271903</v>
      </c>
    </row>
    <row r="35" spans="1:22" x14ac:dyDescent="0.2">
      <c r="A35" s="229" t="s">
        <v>1941</v>
      </c>
      <c r="B35" s="229" t="s">
        <v>1940</v>
      </c>
      <c r="C35" s="229" t="s">
        <v>1930</v>
      </c>
      <c r="D35" s="229" t="s">
        <v>1939</v>
      </c>
      <c r="E35" s="229" t="s">
        <v>1936</v>
      </c>
      <c r="F35" s="229">
        <v>1555</v>
      </c>
      <c r="G35" s="200"/>
      <c r="H35" s="180" t="s">
        <v>1081</v>
      </c>
      <c r="I35" s="181">
        <v>2130</v>
      </c>
      <c r="J35" s="181" t="str">
        <f>H35&amp;"-"&amp;I35</f>
        <v>88-2130</v>
      </c>
      <c r="K35" s="182" t="s">
        <v>108</v>
      </c>
      <c r="L35" s="182" t="s">
        <v>6</v>
      </c>
      <c r="M35" s="180" t="s">
        <v>1081</v>
      </c>
      <c r="N35" s="180" t="s">
        <v>1137</v>
      </c>
      <c r="O35" s="183">
        <v>3445.48</v>
      </c>
      <c r="P35" s="180" t="s">
        <v>42</v>
      </c>
      <c r="Q35" s="181">
        <v>2019</v>
      </c>
      <c r="R35" s="200"/>
      <c r="S35" s="180" t="s">
        <v>1938</v>
      </c>
      <c r="T35" s="180" t="s">
        <v>1937</v>
      </c>
      <c r="U35" s="180" t="s">
        <v>1936</v>
      </c>
      <c r="V35" s="184">
        <v>2.2157427652733119</v>
      </c>
    </row>
    <row r="36" spans="1:22" x14ac:dyDescent="0.2">
      <c r="A36" s="229" t="s">
        <v>1934</v>
      </c>
      <c r="B36" s="229" t="s">
        <v>1931</v>
      </c>
      <c r="C36" s="229" t="s">
        <v>1930</v>
      </c>
      <c r="D36" s="229" t="s">
        <v>1935</v>
      </c>
      <c r="E36" s="229" t="s">
        <v>1932</v>
      </c>
      <c r="F36" s="229">
        <v>1178</v>
      </c>
      <c r="G36" s="200"/>
      <c r="H36" s="194" t="s">
        <v>436</v>
      </c>
      <c r="I36" s="195">
        <v>10977</v>
      </c>
      <c r="J36" s="181" t="str">
        <f>H36&amp;"-"&amp;I36</f>
        <v>91-10977</v>
      </c>
      <c r="K36" s="182" t="s">
        <v>108</v>
      </c>
      <c r="L36" s="196" t="s">
        <v>435</v>
      </c>
      <c r="M36" s="194" t="s">
        <v>435</v>
      </c>
      <c r="N36" s="194" t="s">
        <v>1137</v>
      </c>
      <c r="O36" s="191">
        <v>39323.5</v>
      </c>
      <c r="P36" s="180" t="s">
        <v>42</v>
      </c>
      <c r="Q36" s="195">
        <v>2019</v>
      </c>
      <c r="R36" s="199"/>
      <c r="S36" s="194" t="s">
        <v>1934</v>
      </c>
      <c r="T36" s="194" t="s">
        <v>1933</v>
      </c>
      <c r="U36" s="194" t="s">
        <v>1932</v>
      </c>
      <c r="V36" s="184">
        <v>33.381578947368418</v>
      </c>
    </row>
    <row r="37" spans="1:22" x14ac:dyDescent="0.2">
      <c r="A37" s="229" t="s">
        <v>1928</v>
      </c>
      <c r="B37" s="229" t="s">
        <v>1931</v>
      </c>
      <c r="C37" s="229" t="s">
        <v>1930</v>
      </c>
      <c r="D37" s="229" t="s">
        <v>1929</v>
      </c>
      <c r="E37" s="229" t="s">
        <v>1926</v>
      </c>
      <c r="F37" s="229">
        <v>570</v>
      </c>
      <c r="G37" s="200"/>
      <c r="H37" s="180" t="s">
        <v>436</v>
      </c>
      <c r="I37" s="181">
        <v>10975</v>
      </c>
      <c r="J37" s="181" t="str">
        <f>H37&amp;"-"&amp;I37</f>
        <v>91-10975</v>
      </c>
      <c r="K37" s="182" t="s">
        <v>108</v>
      </c>
      <c r="L37" s="182" t="s">
        <v>435</v>
      </c>
      <c r="M37" s="180" t="s">
        <v>435</v>
      </c>
      <c r="N37" s="180" t="s">
        <v>1137</v>
      </c>
      <c r="O37" s="183">
        <v>2395.9899999999998</v>
      </c>
      <c r="P37" s="180" t="s">
        <v>42</v>
      </c>
      <c r="Q37" s="181">
        <v>2019</v>
      </c>
      <c r="R37" s="200"/>
      <c r="S37" s="180" t="s">
        <v>1928</v>
      </c>
      <c r="T37" s="180" t="s">
        <v>1927</v>
      </c>
      <c r="U37" s="180" t="s">
        <v>1926</v>
      </c>
      <c r="V37" s="184">
        <v>4.2034912280701748</v>
      </c>
    </row>
    <row r="38" spans="1:22" x14ac:dyDescent="0.2">
      <c r="V38" s="132"/>
    </row>
  </sheetData>
  <conditionalFormatting sqref="S2:S4">
    <cfRule type="duplicateValues" dxfId="17" priority="4"/>
  </conditionalFormatting>
  <conditionalFormatting sqref="S5:S18 S24">
    <cfRule type="duplicateValues" dxfId="16" priority="2"/>
  </conditionalFormatting>
  <conditionalFormatting sqref="S1">
    <cfRule type="duplicateValues" dxfId="15" priority="1"/>
  </conditionalFormatting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BED82-704A-4819-864D-42B9C7333772}">
  <dimension ref="A1:Z5"/>
  <sheetViews>
    <sheetView workbookViewId="0">
      <selection activeCell="F17" sqref="F17"/>
    </sheetView>
  </sheetViews>
  <sheetFormatPr baseColWidth="10" defaultRowHeight="12.75" x14ac:dyDescent="0.2"/>
  <cols>
    <col min="1" max="1" width="35.140625" style="5" bestFit="1" customWidth="1"/>
    <col min="2" max="7" width="11.42578125" style="5"/>
    <col min="8" max="8" width="8.140625" style="5" customWidth="1"/>
    <col min="9" max="9" width="8" style="5" bestFit="1" customWidth="1"/>
    <col min="10" max="10" width="8.85546875" style="5" customWidth="1"/>
    <col min="11" max="11" width="9.7109375" style="5" customWidth="1"/>
    <col min="12" max="13" width="11.42578125" style="5"/>
    <col min="14" max="14" width="6.7109375" style="5" customWidth="1"/>
    <col min="15" max="16" width="11.42578125" style="5"/>
    <col min="17" max="17" width="4.7109375" style="5" customWidth="1"/>
    <col min="18" max="19" width="11.42578125" style="5"/>
    <col min="20" max="20" width="21.5703125" style="5" customWidth="1"/>
    <col min="21" max="16384" width="11.42578125" style="5"/>
  </cols>
  <sheetData>
    <row r="1" spans="1:26" ht="21" customHeight="1" x14ac:dyDescent="0.2">
      <c r="A1" s="219" t="s">
        <v>151</v>
      </c>
      <c r="B1" s="219" t="s">
        <v>150</v>
      </c>
      <c r="C1" s="219" t="s">
        <v>149</v>
      </c>
      <c r="D1" s="219" t="s">
        <v>148</v>
      </c>
      <c r="E1" s="219" t="s">
        <v>147</v>
      </c>
      <c r="F1" s="219" t="s">
        <v>146</v>
      </c>
      <c r="G1" s="219" t="s">
        <v>145</v>
      </c>
      <c r="H1" s="175" t="s">
        <v>144</v>
      </c>
      <c r="I1" s="176" t="s">
        <v>143</v>
      </c>
      <c r="J1" s="176" t="s">
        <v>142</v>
      </c>
      <c r="K1" s="220" t="s">
        <v>141</v>
      </c>
      <c r="L1" s="175" t="s">
        <v>140</v>
      </c>
      <c r="M1" s="175" t="s">
        <v>139</v>
      </c>
      <c r="N1" s="175" t="s">
        <v>18932</v>
      </c>
      <c r="O1" s="177" t="s">
        <v>137</v>
      </c>
      <c r="P1" s="178" t="s">
        <v>136</v>
      </c>
      <c r="Q1" s="221" t="s">
        <v>18937</v>
      </c>
      <c r="R1" s="175" t="s">
        <v>18933</v>
      </c>
      <c r="S1" s="175" t="s">
        <v>18934</v>
      </c>
      <c r="T1" s="175" t="s">
        <v>18935</v>
      </c>
      <c r="U1" s="175" t="s">
        <v>18936</v>
      </c>
      <c r="V1" s="179" t="s">
        <v>130</v>
      </c>
      <c r="W1" s="217"/>
      <c r="X1" s="217"/>
      <c r="Y1" s="217"/>
      <c r="Z1" s="217"/>
    </row>
    <row r="2" spans="1:26" x14ac:dyDescent="0.2">
      <c r="A2" s="229" t="s">
        <v>1922</v>
      </c>
      <c r="B2" s="229" t="s">
        <v>1909</v>
      </c>
      <c r="C2" s="229" t="s">
        <v>1908</v>
      </c>
      <c r="D2" s="229" t="s">
        <v>1920</v>
      </c>
      <c r="E2" s="229" t="s">
        <v>1925</v>
      </c>
      <c r="F2" s="229">
        <v>206</v>
      </c>
      <c r="G2" s="200"/>
      <c r="H2" s="180" t="s">
        <v>837</v>
      </c>
      <c r="I2" s="181">
        <v>877</v>
      </c>
      <c r="J2" s="181" t="str">
        <f>H2&amp;"-"&amp;I2</f>
        <v>86-877</v>
      </c>
      <c r="K2" s="182" t="s">
        <v>7</v>
      </c>
      <c r="L2" s="182" t="s">
        <v>6</v>
      </c>
      <c r="M2" s="180" t="s">
        <v>837</v>
      </c>
      <c r="N2" s="180" t="s">
        <v>1924</v>
      </c>
      <c r="O2" s="183">
        <v>6943.44</v>
      </c>
      <c r="P2" s="180" t="s">
        <v>3</v>
      </c>
      <c r="Q2" s="181">
        <v>2019</v>
      </c>
      <c r="R2" s="180" t="s">
        <v>1923</v>
      </c>
      <c r="S2" s="180" t="s">
        <v>1922</v>
      </c>
      <c r="T2" s="180" t="s">
        <v>1921</v>
      </c>
      <c r="U2" s="180" t="s">
        <v>1920</v>
      </c>
      <c r="V2" s="184">
        <v>33.706019417475723</v>
      </c>
    </row>
    <row r="3" spans="1:26" x14ac:dyDescent="0.2">
      <c r="A3" s="229" t="s">
        <v>1917</v>
      </c>
      <c r="B3" s="229" t="s">
        <v>1909</v>
      </c>
      <c r="C3" s="229" t="s">
        <v>1908</v>
      </c>
      <c r="D3" s="229" t="s">
        <v>1915</v>
      </c>
      <c r="E3" s="229" t="s">
        <v>1919</v>
      </c>
      <c r="F3" s="229">
        <v>157</v>
      </c>
      <c r="G3" s="200"/>
      <c r="H3" s="180" t="s">
        <v>436</v>
      </c>
      <c r="I3" s="181">
        <v>196</v>
      </c>
      <c r="J3" s="181" t="str">
        <f>H3&amp;"-"&amp;I3</f>
        <v>91-196</v>
      </c>
      <c r="K3" s="182" t="s">
        <v>7</v>
      </c>
      <c r="L3" s="182" t="s">
        <v>435</v>
      </c>
      <c r="M3" s="180" t="s">
        <v>435</v>
      </c>
      <c r="N3" s="180" t="s">
        <v>1918</v>
      </c>
      <c r="O3" s="183">
        <v>116.12</v>
      </c>
      <c r="P3" s="180"/>
      <c r="Q3" s="181">
        <v>2019</v>
      </c>
      <c r="R3" s="200"/>
      <c r="S3" s="180" t="s">
        <v>1917</v>
      </c>
      <c r="T3" s="180" t="s">
        <v>1916</v>
      </c>
      <c r="U3" s="180" t="s">
        <v>1915</v>
      </c>
      <c r="V3" s="184">
        <v>0.73961783439490447</v>
      </c>
    </row>
    <row r="4" spans="1:26" x14ac:dyDescent="0.2">
      <c r="A4" s="229" t="s">
        <v>1914</v>
      </c>
      <c r="B4" s="229" t="s">
        <v>1909</v>
      </c>
      <c r="C4" s="229" t="s">
        <v>1908</v>
      </c>
      <c r="D4" s="229" t="s">
        <v>1913</v>
      </c>
      <c r="E4" s="229" t="s">
        <v>1910</v>
      </c>
      <c r="F4" s="229">
        <v>251</v>
      </c>
      <c r="G4" s="200"/>
      <c r="H4" s="180" t="s">
        <v>182</v>
      </c>
      <c r="I4" s="181">
        <v>17700</v>
      </c>
      <c r="J4" s="181" t="str">
        <f>H4&amp;"-"&amp;I4</f>
        <v>40-17700</v>
      </c>
      <c r="K4" s="182" t="s">
        <v>108</v>
      </c>
      <c r="L4" s="182" t="s">
        <v>6</v>
      </c>
      <c r="M4" s="180" t="s">
        <v>182</v>
      </c>
      <c r="N4" s="180" t="s">
        <v>1326</v>
      </c>
      <c r="O4" s="183">
        <v>412.93</v>
      </c>
      <c r="P4" s="180" t="s">
        <v>42</v>
      </c>
      <c r="Q4" s="181">
        <v>2019</v>
      </c>
      <c r="R4" s="200"/>
      <c r="S4" s="180" t="s">
        <v>1912</v>
      </c>
      <c r="T4" s="180" t="s">
        <v>1911</v>
      </c>
      <c r="U4" s="180" t="s">
        <v>1910</v>
      </c>
      <c r="V4" s="184">
        <v>1.6451394422310757</v>
      </c>
    </row>
    <row r="5" spans="1:26" x14ac:dyDescent="0.2">
      <c r="A5" s="234" t="s">
        <v>1904</v>
      </c>
      <c r="B5" s="234" t="s">
        <v>1909</v>
      </c>
      <c r="C5" s="234" t="s">
        <v>1908</v>
      </c>
      <c r="D5" s="234" t="s">
        <v>1902</v>
      </c>
      <c r="E5" s="234" t="s">
        <v>1907</v>
      </c>
      <c r="F5" s="234">
        <v>322</v>
      </c>
      <c r="G5" s="200"/>
      <c r="H5" s="180" t="s">
        <v>80</v>
      </c>
      <c r="I5" s="181">
        <v>49</v>
      </c>
      <c r="J5" s="181" t="str">
        <f>H5&amp;"-"&amp;I5</f>
        <v>51-49</v>
      </c>
      <c r="K5" s="182" t="s">
        <v>7</v>
      </c>
      <c r="L5" s="182" t="s">
        <v>6</v>
      </c>
      <c r="M5" s="180" t="s">
        <v>80</v>
      </c>
      <c r="N5" s="180" t="s">
        <v>1906</v>
      </c>
      <c r="O5" s="183">
        <v>349.11</v>
      </c>
      <c r="P5" s="180" t="s">
        <v>3</v>
      </c>
      <c r="Q5" s="181">
        <v>2019</v>
      </c>
      <c r="R5" s="180" t="s">
        <v>1905</v>
      </c>
      <c r="S5" s="180" t="s">
        <v>1904</v>
      </c>
      <c r="T5" s="180" t="s">
        <v>1903</v>
      </c>
      <c r="U5" s="180" t="s">
        <v>1902</v>
      </c>
      <c r="V5" s="184">
        <v>1.0841925465838509</v>
      </c>
    </row>
  </sheetData>
  <conditionalFormatting sqref="S1">
    <cfRule type="duplicateValues" dxfId="14" priority="1"/>
  </conditionalFormatting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C58CB-A6F9-4444-9AD3-8DD7BBA33B3C}">
  <dimension ref="A1:AA2833"/>
  <sheetViews>
    <sheetView zoomScale="96" zoomScaleNormal="96" workbookViewId="0">
      <pane ySplit="2" topLeftCell="A3" activePane="bottomLeft" state="frozen"/>
      <selection pane="bottomLeft" activeCell="J15" sqref="J15"/>
    </sheetView>
  </sheetViews>
  <sheetFormatPr baseColWidth="10" defaultColWidth="9.140625" defaultRowHeight="15" x14ac:dyDescent="0.25"/>
  <cols>
    <col min="1" max="1" width="8.7109375" style="154" customWidth="1"/>
    <col min="2" max="2" width="50" style="154" customWidth="1"/>
    <col min="3" max="3" width="20" style="154" customWidth="1"/>
    <col min="4" max="4" width="25" style="154" customWidth="1"/>
    <col min="5" max="6" width="12" style="154" customWidth="1"/>
    <col min="7" max="7" width="12" style="155" customWidth="1"/>
    <col min="8" max="8" width="25" style="154" customWidth="1"/>
    <col min="9" max="9" width="15" style="154" customWidth="1"/>
    <col min="10" max="13" width="8.7109375" style="154" customWidth="1"/>
    <col min="14" max="14" width="48.5703125" style="154" bestFit="1" customWidth="1"/>
    <col min="15" max="20" width="8.7109375" style="154" customWidth="1"/>
    <col min="21" max="21" width="13.42578125" style="154" bestFit="1" customWidth="1"/>
    <col min="22" max="1015" width="8.7109375" style="154" customWidth="1"/>
    <col min="1016" max="16384" width="9.140625" style="154"/>
  </cols>
  <sheetData>
    <row r="1" spans="1:27" x14ac:dyDescent="0.25">
      <c r="A1" s="152" t="s">
        <v>10764</v>
      </c>
      <c r="B1" s="153">
        <v>43830</v>
      </c>
    </row>
    <row r="2" spans="1:27" ht="24.95" customHeight="1" x14ac:dyDescent="0.25">
      <c r="A2" s="156" t="s">
        <v>10765</v>
      </c>
      <c r="B2" s="156" t="s">
        <v>10766</v>
      </c>
      <c r="C2" s="156" t="s">
        <v>10767</v>
      </c>
      <c r="D2" s="156" t="s">
        <v>10768</v>
      </c>
      <c r="E2" s="156" t="s">
        <v>10760</v>
      </c>
      <c r="F2" s="156" t="s">
        <v>10759</v>
      </c>
      <c r="G2" s="156" t="s">
        <v>10769</v>
      </c>
      <c r="H2" s="156" t="s">
        <v>10770</v>
      </c>
      <c r="I2" s="156" t="s">
        <v>10771</v>
      </c>
      <c r="K2" s="157" t="s">
        <v>10772</v>
      </c>
      <c r="L2" s="157" t="s">
        <v>130</v>
      </c>
      <c r="N2" s="158"/>
      <c r="O2" s="158" t="s">
        <v>10773</v>
      </c>
      <c r="P2" s="159" t="s">
        <v>143</v>
      </c>
      <c r="Q2" s="160" t="s">
        <v>141</v>
      </c>
      <c r="R2" s="160" t="s">
        <v>140</v>
      </c>
      <c r="S2" s="160" t="s">
        <v>139</v>
      </c>
      <c r="T2" s="160" t="s">
        <v>138</v>
      </c>
      <c r="U2" s="161" t="s">
        <v>137</v>
      </c>
      <c r="V2" s="160" t="s">
        <v>136</v>
      </c>
      <c r="W2" s="159" t="s">
        <v>135</v>
      </c>
      <c r="X2" s="160" t="s">
        <v>134</v>
      </c>
      <c r="Y2" s="160" t="s">
        <v>133</v>
      </c>
      <c r="Z2" s="160" t="s">
        <v>132</v>
      </c>
      <c r="AA2" s="160" t="s">
        <v>131</v>
      </c>
    </row>
    <row r="3" spans="1:27" x14ac:dyDescent="0.25">
      <c r="A3" s="162">
        <v>13205</v>
      </c>
      <c r="B3" s="163" t="s">
        <v>10774</v>
      </c>
      <c r="C3" s="163" t="s">
        <v>1909</v>
      </c>
      <c r="D3" s="163" t="s">
        <v>10775</v>
      </c>
      <c r="F3" s="163" t="s">
        <v>10776</v>
      </c>
      <c r="G3" s="152">
        <v>6</v>
      </c>
      <c r="H3" s="163" t="s">
        <v>10777</v>
      </c>
      <c r="I3" s="163" t="s">
        <v>10778</v>
      </c>
      <c r="K3" s="154">
        <f>SUM(G3:G2833)</f>
        <v>63237</v>
      </c>
      <c r="L3" s="164">
        <v>3.8625162483988804</v>
      </c>
      <c r="N3" s="158" t="s">
        <v>10779</v>
      </c>
      <c r="O3" s="158" t="s">
        <v>10752</v>
      </c>
      <c r="P3" s="165">
        <v>637</v>
      </c>
      <c r="Q3" s="166" t="s">
        <v>1425</v>
      </c>
      <c r="R3" s="166" t="s">
        <v>10749</v>
      </c>
      <c r="S3" s="167" t="s">
        <v>10748</v>
      </c>
      <c r="T3" s="167" t="s">
        <v>1137</v>
      </c>
      <c r="U3" s="168">
        <v>244253.94</v>
      </c>
      <c r="V3" s="169" t="s">
        <v>42</v>
      </c>
      <c r="W3" s="165">
        <v>2019</v>
      </c>
      <c r="X3" s="167" t="s">
        <v>10780</v>
      </c>
      <c r="Y3" s="167" t="s">
        <v>1908</v>
      </c>
      <c r="Z3" s="167" t="s">
        <v>1909</v>
      </c>
      <c r="AA3" s="170"/>
    </row>
    <row r="4" spans="1:27" x14ac:dyDescent="0.25">
      <c r="A4" s="162">
        <v>41205</v>
      </c>
      <c r="B4" s="163" t="s">
        <v>10781</v>
      </c>
      <c r="C4" s="163" t="s">
        <v>1909</v>
      </c>
      <c r="D4" s="163" t="s">
        <v>10782</v>
      </c>
      <c r="F4" s="163" t="s">
        <v>10783</v>
      </c>
      <c r="G4" s="152">
        <v>0</v>
      </c>
      <c r="H4" s="163" t="s">
        <v>10784</v>
      </c>
      <c r="I4" s="163" t="s">
        <v>10785</v>
      </c>
      <c r="N4" s="158"/>
      <c r="O4" s="158"/>
      <c r="P4" s="165"/>
      <c r="Q4" s="166"/>
      <c r="R4" s="166"/>
      <c r="S4" s="167"/>
      <c r="T4" s="167"/>
      <c r="U4" s="168"/>
      <c r="V4" s="169"/>
      <c r="W4" s="165"/>
      <c r="X4" s="167"/>
      <c r="Y4" s="167"/>
      <c r="Z4" s="167"/>
      <c r="AA4" s="170"/>
    </row>
    <row r="5" spans="1:27" s="171" customFormat="1" x14ac:dyDescent="0.25">
      <c r="A5" s="162">
        <v>10288</v>
      </c>
      <c r="B5" s="163" t="s">
        <v>10786</v>
      </c>
      <c r="C5" s="163" t="s">
        <v>1909</v>
      </c>
      <c r="D5" s="163" t="s">
        <v>10787</v>
      </c>
      <c r="E5" s="163" t="s">
        <v>10788</v>
      </c>
      <c r="F5" s="163" t="s">
        <v>10789</v>
      </c>
      <c r="G5" s="152"/>
      <c r="H5" s="163" t="s">
        <v>10777</v>
      </c>
      <c r="I5" s="163" t="s">
        <v>10778</v>
      </c>
      <c r="AA5" s="170"/>
    </row>
    <row r="6" spans="1:27" s="171" customFormat="1" x14ac:dyDescent="0.25">
      <c r="A6" s="162">
        <v>41120</v>
      </c>
      <c r="B6" s="163" t="s">
        <v>10790</v>
      </c>
      <c r="C6" s="163" t="s">
        <v>1909</v>
      </c>
      <c r="D6" s="163" t="s">
        <v>10791</v>
      </c>
      <c r="F6" s="163" t="s">
        <v>10792</v>
      </c>
      <c r="G6" s="152"/>
      <c r="H6" s="163" t="s">
        <v>10784</v>
      </c>
      <c r="I6" s="163" t="s">
        <v>10785</v>
      </c>
      <c r="N6" s="158"/>
      <c r="O6" s="158"/>
      <c r="P6" s="165"/>
      <c r="Q6" s="166"/>
      <c r="R6" s="166"/>
      <c r="S6" s="167"/>
      <c r="T6" s="167"/>
      <c r="U6" s="168"/>
      <c r="V6" s="169"/>
      <c r="W6" s="165"/>
      <c r="X6" s="167"/>
      <c r="Y6" s="167"/>
      <c r="Z6" s="167"/>
      <c r="AA6" s="170"/>
    </row>
    <row r="7" spans="1:27" x14ac:dyDescent="0.25">
      <c r="A7" s="162">
        <v>12249</v>
      </c>
      <c r="B7" s="163" t="s">
        <v>10793</v>
      </c>
      <c r="C7" s="163" t="s">
        <v>1909</v>
      </c>
      <c r="D7" s="163" t="s">
        <v>10791</v>
      </c>
      <c r="F7" s="163" t="s">
        <v>10794</v>
      </c>
      <c r="G7" s="152">
        <v>26</v>
      </c>
      <c r="H7" s="163" t="s">
        <v>10777</v>
      </c>
      <c r="I7" s="163" t="s">
        <v>10778</v>
      </c>
      <c r="U7" s="172"/>
    </row>
    <row r="8" spans="1:27" x14ac:dyDescent="0.25">
      <c r="A8" s="162">
        <v>261</v>
      </c>
      <c r="B8" s="163" t="s">
        <v>10795</v>
      </c>
      <c r="C8" s="163" t="s">
        <v>1909</v>
      </c>
      <c r="D8" s="163" t="s">
        <v>10782</v>
      </c>
      <c r="F8" s="163" t="s">
        <v>10796</v>
      </c>
      <c r="G8" s="152">
        <v>60</v>
      </c>
      <c r="H8" s="163" t="s">
        <v>10777</v>
      </c>
      <c r="I8" s="163" t="s">
        <v>10778</v>
      </c>
    </row>
    <row r="9" spans="1:27" s="171" customFormat="1" x14ac:dyDescent="0.25">
      <c r="A9" s="162">
        <v>12188</v>
      </c>
      <c r="B9" s="163" t="s">
        <v>10797</v>
      </c>
      <c r="C9" s="163" t="s">
        <v>1909</v>
      </c>
      <c r="D9" s="163" t="s">
        <v>10798</v>
      </c>
      <c r="E9" s="163" t="s">
        <v>10799</v>
      </c>
      <c r="F9" s="163" t="s">
        <v>10800</v>
      </c>
      <c r="G9" s="152"/>
      <c r="H9" s="163" t="s">
        <v>10777</v>
      </c>
      <c r="I9" s="163" t="s">
        <v>10778</v>
      </c>
    </row>
    <row r="10" spans="1:27" x14ac:dyDescent="0.25">
      <c r="A10" s="162">
        <v>42994</v>
      </c>
      <c r="B10" s="163" t="s">
        <v>10801</v>
      </c>
      <c r="C10" s="163" t="s">
        <v>1909</v>
      </c>
      <c r="D10" s="163" t="s">
        <v>10802</v>
      </c>
      <c r="F10" s="163" t="s">
        <v>10803</v>
      </c>
      <c r="G10" s="152">
        <v>0</v>
      </c>
      <c r="H10" s="163" t="s">
        <v>10777</v>
      </c>
      <c r="I10" s="163" t="s">
        <v>10778</v>
      </c>
    </row>
    <row r="11" spans="1:27" x14ac:dyDescent="0.25">
      <c r="A11" s="162">
        <v>40596</v>
      </c>
      <c r="B11" s="163" t="s">
        <v>10804</v>
      </c>
      <c r="C11" s="163" t="s">
        <v>1909</v>
      </c>
      <c r="D11" s="163" t="s">
        <v>10782</v>
      </c>
      <c r="E11" s="163" t="s">
        <v>10805</v>
      </c>
      <c r="F11" s="163" t="s">
        <v>10806</v>
      </c>
      <c r="G11" s="152">
        <v>17</v>
      </c>
      <c r="H11" s="163" t="s">
        <v>10777</v>
      </c>
      <c r="I11" s="163" t="s">
        <v>10778</v>
      </c>
    </row>
    <row r="12" spans="1:27" x14ac:dyDescent="0.25">
      <c r="A12" s="162">
        <v>12129</v>
      </c>
      <c r="B12" s="163" t="s">
        <v>10807</v>
      </c>
      <c r="C12" s="163" t="s">
        <v>1909</v>
      </c>
      <c r="D12" s="163" t="s">
        <v>10808</v>
      </c>
      <c r="E12" s="163" t="s">
        <v>10809</v>
      </c>
      <c r="F12" s="163" t="s">
        <v>10810</v>
      </c>
      <c r="G12" s="152">
        <v>1</v>
      </c>
      <c r="H12" s="163" t="s">
        <v>10777</v>
      </c>
      <c r="I12" s="163" t="s">
        <v>10778</v>
      </c>
    </row>
    <row r="13" spans="1:27" x14ac:dyDescent="0.25">
      <c r="A13" s="162">
        <v>769</v>
      </c>
      <c r="B13" s="163" t="s">
        <v>10811</v>
      </c>
      <c r="C13" s="163" t="s">
        <v>1909</v>
      </c>
      <c r="D13" s="163" t="s">
        <v>10775</v>
      </c>
      <c r="E13" s="163" t="s">
        <v>10812</v>
      </c>
      <c r="F13" s="163" t="s">
        <v>10813</v>
      </c>
      <c r="G13" s="152">
        <v>3</v>
      </c>
      <c r="H13" s="163" t="s">
        <v>10777</v>
      </c>
      <c r="I13" s="163" t="s">
        <v>10778</v>
      </c>
    </row>
    <row r="14" spans="1:27" s="171" customFormat="1" x14ac:dyDescent="0.25">
      <c r="A14" s="162">
        <v>11441</v>
      </c>
      <c r="B14" s="163" t="s">
        <v>10814</v>
      </c>
      <c r="C14" s="163" t="s">
        <v>10815</v>
      </c>
      <c r="D14" s="163" t="s">
        <v>10816</v>
      </c>
      <c r="E14" s="163" t="s">
        <v>10817</v>
      </c>
      <c r="F14" s="163" t="s">
        <v>10818</v>
      </c>
      <c r="G14" s="152"/>
      <c r="H14" s="163" t="s">
        <v>10819</v>
      </c>
      <c r="I14" s="163" t="s">
        <v>10778</v>
      </c>
    </row>
    <row r="15" spans="1:27" x14ac:dyDescent="0.25">
      <c r="A15" s="162">
        <v>40857</v>
      </c>
      <c r="B15" s="163" t="s">
        <v>10820</v>
      </c>
      <c r="C15" s="163" t="s">
        <v>1909</v>
      </c>
      <c r="D15" s="163" t="s">
        <v>10821</v>
      </c>
      <c r="F15" s="163" t="s">
        <v>10822</v>
      </c>
      <c r="G15" s="152">
        <v>1</v>
      </c>
      <c r="H15" s="163" t="s">
        <v>10777</v>
      </c>
      <c r="I15" s="163" t="s">
        <v>10778</v>
      </c>
    </row>
    <row r="16" spans="1:27" x14ac:dyDescent="0.25">
      <c r="A16" s="162">
        <v>12136</v>
      </c>
      <c r="B16" s="163" t="s">
        <v>10823</v>
      </c>
      <c r="C16" s="163" t="s">
        <v>1909</v>
      </c>
      <c r="D16" s="163" t="s">
        <v>10824</v>
      </c>
      <c r="E16" s="163" t="s">
        <v>10825</v>
      </c>
      <c r="F16" s="163" t="s">
        <v>10826</v>
      </c>
      <c r="G16" s="152">
        <v>7</v>
      </c>
      <c r="H16" s="163" t="s">
        <v>10777</v>
      </c>
      <c r="I16" s="163" t="s">
        <v>10778</v>
      </c>
    </row>
    <row r="17" spans="1:9" x14ac:dyDescent="0.25">
      <c r="A17" s="162">
        <v>10440</v>
      </c>
      <c r="B17" s="163" t="s">
        <v>10827</v>
      </c>
      <c r="C17" s="163" t="s">
        <v>1909</v>
      </c>
      <c r="D17" s="163" t="s">
        <v>10798</v>
      </c>
      <c r="E17" s="163" t="s">
        <v>10828</v>
      </c>
      <c r="F17" s="163" t="s">
        <v>10829</v>
      </c>
      <c r="G17" s="152">
        <v>8</v>
      </c>
      <c r="H17" s="163" t="s">
        <v>10777</v>
      </c>
      <c r="I17" s="163" t="s">
        <v>10778</v>
      </c>
    </row>
    <row r="18" spans="1:9" x14ac:dyDescent="0.25">
      <c r="A18" s="162">
        <v>10441</v>
      </c>
      <c r="B18" s="163" t="s">
        <v>10830</v>
      </c>
      <c r="C18" s="163" t="s">
        <v>1909</v>
      </c>
      <c r="D18" s="163" t="s">
        <v>10824</v>
      </c>
      <c r="E18" s="163" t="s">
        <v>10831</v>
      </c>
      <c r="F18" s="163" t="s">
        <v>10832</v>
      </c>
      <c r="G18" s="152">
        <v>3</v>
      </c>
      <c r="H18" s="163" t="s">
        <v>10777</v>
      </c>
      <c r="I18" s="163" t="s">
        <v>10778</v>
      </c>
    </row>
    <row r="19" spans="1:9" x14ac:dyDescent="0.25">
      <c r="A19" s="162">
        <v>592</v>
      </c>
      <c r="B19" s="163" t="s">
        <v>10833</v>
      </c>
      <c r="C19" s="163" t="s">
        <v>1909</v>
      </c>
      <c r="D19" s="163" t="s">
        <v>10782</v>
      </c>
      <c r="F19" s="163" t="s">
        <v>10834</v>
      </c>
      <c r="G19" s="152">
        <v>9</v>
      </c>
      <c r="H19" s="163" t="s">
        <v>10777</v>
      </c>
      <c r="I19" s="163" t="s">
        <v>10778</v>
      </c>
    </row>
    <row r="20" spans="1:9" x14ac:dyDescent="0.25">
      <c r="A20" s="162">
        <v>10211</v>
      </c>
      <c r="B20" s="163" t="s">
        <v>10835</v>
      </c>
      <c r="C20" s="163" t="s">
        <v>1909</v>
      </c>
      <c r="D20" s="163" t="s">
        <v>10802</v>
      </c>
      <c r="E20" s="163" t="s">
        <v>10836</v>
      </c>
      <c r="F20" s="163" t="s">
        <v>10837</v>
      </c>
      <c r="G20" s="152">
        <v>3</v>
      </c>
      <c r="H20" s="163" t="s">
        <v>10777</v>
      </c>
      <c r="I20" s="163" t="s">
        <v>10778</v>
      </c>
    </row>
    <row r="21" spans="1:9" x14ac:dyDescent="0.25">
      <c r="A21" s="162">
        <v>11631</v>
      </c>
      <c r="B21" s="163" t="s">
        <v>10838</v>
      </c>
      <c r="C21" s="163" t="s">
        <v>10839</v>
      </c>
      <c r="D21" s="163" t="s">
        <v>10840</v>
      </c>
      <c r="E21" s="163" t="s">
        <v>10841</v>
      </c>
      <c r="F21" s="163" t="s">
        <v>10842</v>
      </c>
      <c r="G21" s="152">
        <v>1</v>
      </c>
      <c r="H21" s="163" t="s">
        <v>10777</v>
      </c>
      <c r="I21" s="163" t="s">
        <v>10778</v>
      </c>
    </row>
    <row r="22" spans="1:9" x14ac:dyDescent="0.25">
      <c r="A22" s="162">
        <v>40328</v>
      </c>
      <c r="B22" s="163" t="s">
        <v>10843</v>
      </c>
      <c r="C22" s="163" t="s">
        <v>10844</v>
      </c>
      <c r="D22" s="163" t="s">
        <v>10840</v>
      </c>
      <c r="E22" s="163" t="s">
        <v>10845</v>
      </c>
      <c r="F22" s="163" t="s">
        <v>10846</v>
      </c>
      <c r="G22" s="152"/>
      <c r="H22" s="163" t="s">
        <v>10777</v>
      </c>
      <c r="I22" s="163" t="s">
        <v>10778</v>
      </c>
    </row>
    <row r="23" spans="1:9" x14ac:dyDescent="0.25">
      <c r="A23" s="162">
        <v>11600</v>
      </c>
      <c r="B23" s="163" t="s">
        <v>10847</v>
      </c>
      <c r="C23" s="163" t="s">
        <v>1909</v>
      </c>
      <c r="D23" s="163" t="s">
        <v>10840</v>
      </c>
      <c r="F23" s="163" t="s">
        <v>10848</v>
      </c>
      <c r="G23" s="152">
        <v>1</v>
      </c>
      <c r="H23" s="163" t="s">
        <v>10777</v>
      </c>
      <c r="I23" s="163" t="s">
        <v>10778</v>
      </c>
    </row>
    <row r="24" spans="1:9" x14ac:dyDescent="0.25">
      <c r="A24" s="162">
        <v>11440</v>
      </c>
      <c r="B24" s="163" t="s">
        <v>10849</v>
      </c>
      <c r="C24" s="163" t="s">
        <v>1909</v>
      </c>
      <c r="D24" s="163" t="s">
        <v>10821</v>
      </c>
      <c r="E24" s="163" t="s">
        <v>10850</v>
      </c>
      <c r="F24" s="163" t="s">
        <v>10851</v>
      </c>
      <c r="G24" s="152">
        <v>0</v>
      </c>
      <c r="H24" s="163" t="s">
        <v>10777</v>
      </c>
      <c r="I24" s="163" t="s">
        <v>10778</v>
      </c>
    </row>
    <row r="25" spans="1:9" x14ac:dyDescent="0.25">
      <c r="A25" s="162">
        <v>236</v>
      </c>
      <c r="B25" s="163" t="s">
        <v>10852</v>
      </c>
      <c r="C25" s="163" t="s">
        <v>1909</v>
      </c>
      <c r="D25" s="163" t="s">
        <v>10853</v>
      </c>
      <c r="E25" s="163" t="s">
        <v>10854</v>
      </c>
      <c r="F25" s="163" t="s">
        <v>10855</v>
      </c>
      <c r="G25" s="152">
        <v>1</v>
      </c>
      <c r="H25" s="163" t="s">
        <v>10777</v>
      </c>
      <c r="I25" s="163" t="s">
        <v>10778</v>
      </c>
    </row>
    <row r="26" spans="1:9" x14ac:dyDescent="0.25">
      <c r="A26" s="162">
        <v>10474</v>
      </c>
      <c r="B26" s="163" t="s">
        <v>10856</v>
      </c>
      <c r="C26" s="163" t="s">
        <v>10844</v>
      </c>
      <c r="D26" s="163" t="s">
        <v>10798</v>
      </c>
      <c r="E26" s="163" t="s">
        <v>10857</v>
      </c>
      <c r="F26" s="163" t="s">
        <v>10858</v>
      </c>
      <c r="G26" s="152">
        <v>4</v>
      </c>
      <c r="H26" s="163" t="s">
        <v>10819</v>
      </c>
      <c r="I26" s="163" t="s">
        <v>10778</v>
      </c>
    </row>
    <row r="27" spans="1:9" x14ac:dyDescent="0.25">
      <c r="A27" s="162">
        <v>10473</v>
      </c>
      <c r="B27" s="163" t="s">
        <v>10859</v>
      </c>
      <c r="C27" s="163" t="s">
        <v>1909</v>
      </c>
      <c r="D27" s="163" t="s">
        <v>10798</v>
      </c>
      <c r="E27" s="163" t="s">
        <v>10860</v>
      </c>
      <c r="F27" s="163" t="s">
        <v>10861</v>
      </c>
      <c r="G27" s="152"/>
      <c r="H27" s="163" t="s">
        <v>10777</v>
      </c>
      <c r="I27" s="163" t="s">
        <v>10778</v>
      </c>
    </row>
    <row r="28" spans="1:9" x14ac:dyDescent="0.25">
      <c r="A28" s="162">
        <v>10114</v>
      </c>
      <c r="B28" s="163" t="s">
        <v>10862</v>
      </c>
      <c r="C28" s="163" t="s">
        <v>10863</v>
      </c>
      <c r="D28" s="163" t="s">
        <v>10798</v>
      </c>
      <c r="E28" s="163" t="s">
        <v>10864</v>
      </c>
      <c r="F28" s="163" t="s">
        <v>10865</v>
      </c>
      <c r="G28" s="152">
        <v>4</v>
      </c>
      <c r="H28" s="163" t="s">
        <v>10819</v>
      </c>
      <c r="I28" s="163" t="s">
        <v>10778</v>
      </c>
    </row>
    <row r="29" spans="1:9" x14ac:dyDescent="0.25">
      <c r="A29" s="162">
        <v>40306</v>
      </c>
      <c r="B29" s="163" t="s">
        <v>10866</v>
      </c>
      <c r="C29" s="163" t="s">
        <v>1909</v>
      </c>
      <c r="D29" s="163" t="s">
        <v>10798</v>
      </c>
      <c r="E29" s="163" t="s">
        <v>10867</v>
      </c>
      <c r="F29" s="163" t="s">
        <v>10868</v>
      </c>
      <c r="G29" s="152">
        <v>2</v>
      </c>
      <c r="H29" s="163" t="s">
        <v>10777</v>
      </c>
      <c r="I29" s="163" t="s">
        <v>10778</v>
      </c>
    </row>
    <row r="30" spans="1:9" x14ac:dyDescent="0.25">
      <c r="A30" s="162">
        <v>10255</v>
      </c>
      <c r="B30" s="163" t="s">
        <v>10869</v>
      </c>
      <c r="C30" s="163" t="s">
        <v>10870</v>
      </c>
      <c r="D30" s="163" t="s">
        <v>10798</v>
      </c>
      <c r="E30" s="163" t="s">
        <v>10871</v>
      </c>
      <c r="F30" s="163" t="s">
        <v>10872</v>
      </c>
      <c r="G30" s="152">
        <v>3</v>
      </c>
      <c r="H30" s="163" t="s">
        <v>10819</v>
      </c>
      <c r="I30" s="163" t="s">
        <v>10778</v>
      </c>
    </row>
    <row r="31" spans="1:9" x14ac:dyDescent="0.25">
      <c r="A31" s="162">
        <v>707</v>
      </c>
      <c r="B31" s="163" t="s">
        <v>10873</v>
      </c>
      <c r="C31" s="163" t="s">
        <v>1909</v>
      </c>
      <c r="D31" s="163" t="s">
        <v>10821</v>
      </c>
      <c r="E31" s="163" t="s">
        <v>10874</v>
      </c>
      <c r="F31" s="163" t="s">
        <v>10875</v>
      </c>
      <c r="G31" s="152">
        <v>7</v>
      </c>
      <c r="H31" s="163" t="s">
        <v>10777</v>
      </c>
      <c r="I31" s="163" t="s">
        <v>10778</v>
      </c>
    </row>
    <row r="32" spans="1:9" x14ac:dyDescent="0.25">
      <c r="A32" s="162">
        <v>10409</v>
      </c>
      <c r="B32" s="163" t="s">
        <v>10876</v>
      </c>
      <c r="C32" s="163" t="s">
        <v>10877</v>
      </c>
      <c r="D32" s="163" t="s">
        <v>10821</v>
      </c>
      <c r="E32" s="163" t="s">
        <v>10878</v>
      </c>
      <c r="F32" s="163" t="s">
        <v>10879</v>
      </c>
      <c r="G32" s="152">
        <v>1</v>
      </c>
      <c r="H32" s="163" t="s">
        <v>10777</v>
      </c>
      <c r="I32" s="163" t="s">
        <v>10778</v>
      </c>
    </row>
    <row r="33" spans="1:9" x14ac:dyDescent="0.25">
      <c r="A33" s="162">
        <v>10338</v>
      </c>
      <c r="B33" s="163" t="s">
        <v>10880</v>
      </c>
      <c r="C33" s="163" t="s">
        <v>1909</v>
      </c>
      <c r="D33" s="163" t="s">
        <v>10821</v>
      </c>
      <c r="E33" s="163" t="s">
        <v>10881</v>
      </c>
      <c r="F33" s="163" t="s">
        <v>10882</v>
      </c>
      <c r="G33" s="152"/>
      <c r="H33" s="163" t="s">
        <v>10777</v>
      </c>
      <c r="I33" s="163" t="s">
        <v>10778</v>
      </c>
    </row>
    <row r="34" spans="1:9" x14ac:dyDescent="0.25">
      <c r="A34" s="162">
        <v>40195</v>
      </c>
      <c r="B34" s="163" t="s">
        <v>10883</v>
      </c>
      <c r="C34" s="163" t="s">
        <v>10884</v>
      </c>
      <c r="D34" s="163" t="s">
        <v>10885</v>
      </c>
      <c r="E34" s="163" t="s">
        <v>10886</v>
      </c>
      <c r="F34" s="163" t="s">
        <v>10887</v>
      </c>
      <c r="G34" s="152"/>
      <c r="H34" s="163" t="s">
        <v>10777</v>
      </c>
      <c r="I34" s="163" t="s">
        <v>10778</v>
      </c>
    </row>
    <row r="35" spans="1:9" x14ac:dyDescent="0.25">
      <c r="A35" s="162">
        <v>701</v>
      </c>
      <c r="B35" s="163" t="s">
        <v>10888</v>
      </c>
      <c r="C35" s="163" t="s">
        <v>1909</v>
      </c>
      <c r="D35" s="163" t="s">
        <v>10782</v>
      </c>
      <c r="E35" s="163" t="s">
        <v>10889</v>
      </c>
      <c r="F35" s="163" t="s">
        <v>10890</v>
      </c>
      <c r="G35" s="152">
        <v>133</v>
      </c>
      <c r="H35" s="163" t="s">
        <v>10777</v>
      </c>
      <c r="I35" s="163" t="s">
        <v>10778</v>
      </c>
    </row>
    <row r="36" spans="1:9" x14ac:dyDescent="0.25">
      <c r="A36" s="162">
        <v>13760</v>
      </c>
      <c r="B36" s="163" t="s">
        <v>10891</v>
      </c>
      <c r="C36" s="163" t="s">
        <v>1909</v>
      </c>
      <c r="D36" s="163" t="s">
        <v>10791</v>
      </c>
      <c r="F36" s="163" t="s">
        <v>10892</v>
      </c>
      <c r="G36" s="152">
        <v>14</v>
      </c>
      <c r="H36" s="163" t="s">
        <v>10777</v>
      </c>
      <c r="I36" s="163" t="s">
        <v>10778</v>
      </c>
    </row>
    <row r="37" spans="1:9" x14ac:dyDescent="0.25">
      <c r="A37" s="162">
        <v>401</v>
      </c>
      <c r="B37" s="163" t="s">
        <v>10893</v>
      </c>
      <c r="C37" s="163" t="s">
        <v>1909</v>
      </c>
      <c r="D37" s="163" t="s">
        <v>10782</v>
      </c>
      <c r="E37" s="163" t="s">
        <v>10894</v>
      </c>
      <c r="F37" s="163" t="s">
        <v>10895</v>
      </c>
      <c r="G37" s="152">
        <v>107</v>
      </c>
      <c r="H37" s="163" t="s">
        <v>10777</v>
      </c>
      <c r="I37" s="163" t="s">
        <v>10778</v>
      </c>
    </row>
    <row r="38" spans="1:9" x14ac:dyDescent="0.25">
      <c r="A38" s="162">
        <v>40478</v>
      </c>
      <c r="B38" s="163" t="s">
        <v>10896</v>
      </c>
      <c r="C38" s="163" t="s">
        <v>10897</v>
      </c>
      <c r="D38" s="163" t="s">
        <v>10791</v>
      </c>
      <c r="F38" s="163" t="s">
        <v>10898</v>
      </c>
      <c r="G38" s="152">
        <v>1</v>
      </c>
      <c r="H38" s="163" t="s">
        <v>10784</v>
      </c>
      <c r="I38" s="163" t="s">
        <v>10785</v>
      </c>
    </row>
    <row r="39" spans="1:9" x14ac:dyDescent="0.25">
      <c r="A39" s="162">
        <v>13131</v>
      </c>
      <c r="B39" s="163" t="s">
        <v>10899</v>
      </c>
      <c r="C39" s="163" t="s">
        <v>10900</v>
      </c>
      <c r="D39" s="163" t="s">
        <v>10840</v>
      </c>
      <c r="E39" s="163" t="s">
        <v>10901</v>
      </c>
      <c r="F39" s="163" t="s">
        <v>10902</v>
      </c>
      <c r="G39" s="152"/>
      <c r="H39" s="163" t="s">
        <v>10819</v>
      </c>
      <c r="I39" s="163" t="s">
        <v>10778</v>
      </c>
    </row>
    <row r="40" spans="1:9" x14ac:dyDescent="0.25">
      <c r="A40" s="162">
        <v>11686</v>
      </c>
      <c r="B40" s="163" t="s">
        <v>10903</v>
      </c>
      <c r="C40" s="163" t="s">
        <v>1909</v>
      </c>
      <c r="D40" s="163" t="s">
        <v>10791</v>
      </c>
      <c r="E40" s="163" t="s">
        <v>10904</v>
      </c>
      <c r="F40" s="163" t="s">
        <v>10905</v>
      </c>
      <c r="G40" s="152">
        <v>2</v>
      </c>
      <c r="H40" s="163" t="s">
        <v>10777</v>
      </c>
      <c r="I40" s="163" t="s">
        <v>10778</v>
      </c>
    </row>
    <row r="41" spans="1:9" x14ac:dyDescent="0.25">
      <c r="A41" s="162">
        <v>41401</v>
      </c>
      <c r="B41" s="163" t="s">
        <v>10906</v>
      </c>
      <c r="C41" s="163" t="s">
        <v>1931</v>
      </c>
      <c r="D41" s="163" t="s">
        <v>10791</v>
      </c>
      <c r="E41" s="163" t="s">
        <v>10907</v>
      </c>
      <c r="F41" s="163" t="s">
        <v>10908</v>
      </c>
      <c r="G41" s="152"/>
      <c r="H41" s="163" t="s">
        <v>10777</v>
      </c>
      <c r="I41" s="163" t="s">
        <v>10778</v>
      </c>
    </row>
    <row r="42" spans="1:9" x14ac:dyDescent="0.25">
      <c r="A42" s="162">
        <v>11738</v>
      </c>
      <c r="B42" s="163" t="s">
        <v>10909</v>
      </c>
      <c r="C42" s="163" t="s">
        <v>1909</v>
      </c>
      <c r="D42" s="163" t="s">
        <v>10802</v>
      </c>
      <c r="F42" s="163" t="s">
        <v>10910</v>
      </c>
      <c r="G42" s="152">
        <v>6</v>
      </c>
      <c r="H42" s="163" t="s">
        <v>10777</v>
      </c>
      <c r="I42" s="163" t="s">
        <v>10778</v>
      </c>
    </row>
    <row r="43" spans="1:9" x14ac:dyDescent="0.25">
      <c r="A43" s="162">
        <v>41269</v>
      </c>
      <c r="B43" s="163" t="s">
        <v>10911</v>
      </c>
      <c r="C43" s="163" t="s">
        <v>10912</v>
      </c>
      <c r="D43" s="163" t="s">
        <v>10913</v>
      </c>
      <c r="E43" s="163" t="s">
        <v>10914</v>
      </c>
      <c r="F43" s="163" t="s">
        <v>10915</v>
      </c>
      <c r="G43" s="152">
        <v>13</v>
      </c>
      <c r="H43" s="163" t="s">
        <v>10777</v>
      </c>
      <c r="I43" s="163" t="s">
        <v>10778</v>
      </c>
    </row>
    <row r="44" spans="1:9" x14ac:dyDescent="0.25">
      <c r="A44" s="162">
        <v>13028</v>
      </c>
      <c r="B44" s="163" t="s">
        <v>10916</v>
      </c>
      <c r="C44" s="163" t="s">
        <v>10897</v>
      </c>
      <c r="D44" s="163" t="s">
        <v>10782</v>
      </c>
      <c r="F44" s="163" t="s">
        <v>10917</v>
      </c>
      <c r="G44" s="152"/>
      <c r="H44" s="163" t="s">
        <v>10784</v>
      </c>
      <c r="I44" s="163" t="s">
        <v>10785</v>
      </c>
    </row>
    <row r="45" spans="1:9" x14ac:dyDescent="0.25">
      <c r="A45" s="162">
        <v>41470</v>
      </c>
      <c r="B45" s="163" t="s">
        <v>10918</v>
      </c>
      <c r="C45" s="163" t="s">
        <v>1909</v>
      </c>
      <c r="D45" s="163" t="s">
        <v>10919</v>
      </c>
      <c r="E45" s="163" t="s">
        <v>10920</v>
      </c>
      <c r="F45" s="163" t="s">
        <v>10921</v>
      </c>
      <c r="G45" s="152">
        <v>4</v>
      </c>
      <c r="H45" s="163" t="s">
        <v>10777</v>
      </c>
      <c r="I45" s="163" t="s">
        <v>10778</v>
      </c>
    </row>
    <row r="46" spans="1:9" x14ac:dyDescent="0.25">
      <c r="A46" s="162">
        <v>40750</v>
      </c>
      <c r="B46" s="163" t="s">
        <v>10922</v>
      </c>
      <c r="C46" s="163" t="s">
        <v>1909</v>
      </c>
      <c r="D46" s="163" t="s">
        <v>10923</v>
      </c>
      <c r="F46" s="163" t="s">
        <v>10924</v>
      </c>
      <c r="G46" s="152">
        <v>2</v>
      </c>
      <c r="H46" s="163" t="s">
        <v>10777</v>
      </c>
      <c r="I46" s="163" t="s">
        <v>10778</v>
      </c>
    </row>
    <row r="47" spans="1:9" x14ac:dyDescent="0.25">
      <c r="A47" s="162">
        <v>13722</v>
      </c>
      <c r="B47" s="163" t="s">
        <v>10925</v>
      </c>
      <c r="C47" s="163" t="s">
        <v>10897</v>
      </c>
      <c r="D47" s="163" t="s">
        <v>10782</v>
      </c>
      <c r="F47" s="163" t="s">
        <v>10926</v>
      </c>
      <c r="G47" s="152">
        <v>1</v>
      </c>
      <c r="H47" s="163" t="s">
        <v>10784</v>
      </c>
      <c r="I47" s="163" t="s">
        <v>10785</v>
      </c>
    </row>
    <row r="48" spans="1:9" x14ac:dyDescent="0.25">
      <c r="A48" s="162">
        <v>10488</v>
      </c>
      <c r="B48" s="163" t="s">
        <v>10927</v>
      </c>
      <c r="C48" s="163" t="s">
        <v>1909</v>
      </c>
      <c r="D48" s="163" t="s">
        <v>10782</v>
      </c>
      <c r="E48" s="163" t="s">
        <v>10928</v>
      </c>
      <c r="F48" s="163" t="s">
        <v>10929</v>
      </c>
      <c r="G48" s="152">
        <v>11</v>
      </c>
      <c r="H48" s="163" t="s">
        <v>10777</v>
      </c>
      <c r="I48" s="163" t="s">
        <v>10778</v>
      </c>
    </row>
    <row r="49" spans="1:9" x14ac:dyDescent="0.25">
      <c r="A49" s="162">
        <v>40894</v>
      </c>
      <c r="B49" s="163" t="s">
        <v>10930</v>
      </c>
      <c r="C49" s="163" t="s">
        <v>1909</v>
      </c>
      <c r="D49" s="163" t="s">
        <v>10919</v>
      </c>
      <c r="E49" s="163" t="s">
        <v>10931</v>
      </c>
      <c r="F49" s="163" t="s">
        <v>10932</v>
      </c>
      <c r="G49" s="152">
        <v>7</v>
      </c>
      <c r="H49" s="163" t="s">
        <v>10777</v>
      </c>
      <c r="I49" s="163" t="s">
        <v>10778</v>
      </c>
    </row>
    <row r="50" spans="1:9" x14ac:dyDescent="0.25">
      <c r="A50" s="162">
        <v>10450</v>
      </c>
      <c r="B50" s="163" t="s">
        <v>10933</v>
      </c>
      <c r="C50" s="163" t="s">
        <v>1909</v>
      </c>
      <c r="D50" s="163" t="s">
        <v>10775</v>
      </c>
      <c r="E50" s="163" t="s">
        <v>10934</v>
      </c>
      <c r="F50" s="163" t="s">
        <v>10935</v>
      </c>
      <c r="G50" s="152">
        <v>3</v>
      </c>
      <c r="H50" s="163" t="s">
        <v>10777</v>
      </c>
      <c r="I50" s="163" t="s">
        <v>10778</v>
      </c>
    </row>
    <row r="51" spans="1:9" x14ac:dyDescent="0.25">
      <c r="A51" s="162">
        <v>42999</v>
      </c>
      <c r="B51" s="163" t="s">
        <v>10936</v>
      </c>
      <c r="C51" s="163" t="s">
        <v>1909</v>
      </c>
      <c r="D51" s="163" t="s">
        <v>10821</v>
      </c>
      <c r="E51" s="163" t="s">
        <v>10937</v>
      </c>
      <c r="F51" s="163" t="s">
        <v>10938</v>
      </c>
      <c r="G51" s="152"/>
      <c r="H51" s="163" t="s">
        <v>10777</v>
      </c>
      <c r="I51" s="163" t="s">
        <v>10778</v>
      </c>
    </row>
    <row r="52" spans="1:9" x14ac:dyDescent="0.25">
      <c r="A52" s="162">
        <v>42114</v>
      </c>
      <c r="B52" s="163" t="s">
        <v>10939</v>
      </c>
      <c r="C52" s="163" t="s">
        <v>1909</v>
      </c>
      <c r="D52" s="163" t="s">
        <v>10885</v>
      </c>
      <c r="E52" s="163" t="s">
        <v>10940</v>
      </c>
      <c r="F52" s="163" t="s">
        <v>10941</v>
      </c>
      <c r="G52" s="152"/>
      <c r="H52" s="163" t="s">
        <v>10777</v>
      </c>
      <c r="I52" s="163" t="s">
        <v>10778</v>
      </c>
    </row>
    <row r="53" spans="1:9" x14ac:dyDescent="0.25">
      <c r="A53" s="162">
        <v>42765</v>
      </c>
      <c r="B53" s="163" t="s">
        <v>10942</v>
      </c>
      <c r="C53" s="163" t="s">
        <v>1909</v>
      </c>
      <c r="D53" s="163" t="s">
        <v>10885</v>
      </c>
      <c r="E53" s="163" t="s">
        <v>10943</v>
      </c>
      <c r="F53" s="163" t="s">
        <v>10944</v>
      </c>
      <c r="G53" s="152"/>
      <c r="H53" s="163" t="s">
        <v>10777</v>
      </c>
      <c r="I53" s="163" t="s">
        <v>10778</v>
      </c>
    </row>
    <row r="54" spans="1:9" x14ac:dyDescent="0.25">
      <c r="A54" s="162">
        <v>40323</v>
      </c>
      <c r="B54" s="163" t="s">
        <v>10945</v>
      </c>
      <c r="C54" s="163" t="s">
        <v>1909</v>
      </c>
      <c r="D54" s="163" t="s">
        <v>10821</v>
      </c>
      <c r="F54" s="163" t="s">
        <v>10946</v>
      </c>
      <c r="G54" s="152">
        <v>1</v>
      </c>
      <c r="H54" s="163" t="s">
        <v>10784</v>
      </c>
      <c r="I54" s="163" t="s">
        <v>10785</v>
      </c>
    </row>
    <row r="55" spans="1:9" x14ac:dyDescent="0.25">
      <c r="A55" s="162">
        <v>40679</v>
      </c>
      <c r="B55" s="163" t="s">
        <v>10947</v>
      </c>
      <c r="C55" s="163" t="s">
        <v>1909</v>
      </c>
      <c r="D55" s="163" t="s">
        <v>10885</v>
      </c>
      <c r="F55" s="163" t="s">
        <v>10948</v>
      </c>
      <c r="G55" s="152">
        <v>2</v>
      </c>
      <c r="H55" s="163" t="s">
        <v>10784</v>
      </c>
      <c r="I55" s="163" t="s">
        <v>10785</v>
      </c>
    </row>
    <row r="56" spans="1:9" x14ac:dyDescent="0.25">
      <c r="A56" s="162">
        <v>6</v>
      </c>
      <c r="B56" s="163" t="s">
        <v>10949</v>
      </c>
      <c r="C56" s="163" t="s">
        <v>10950</v>
      </c>
      <c r="D56" s="163" t="s">
        <v>10816</v>
      </c>
      <c r="E56" s="163" t="s">
        <v>10951</v>
      </c>
      <c r="F56" s="163" t="s">
        <v>10952</v>
      </c>
      <c r="G56" s="152">
        <v>7</v>
      </c>
      <c r="H56" s="163" t="s">
        <v>10777</v>
      </c>
      <c r="I56" s="163" t="s">
        <v>10778</v>
      </c>
    </row>
    <row r="57" spans="1:9" x14ac:dyDescent="0.25">
      <c r="A57" s="162">
        <v>42423</v>
      </c>
      <c r="B57" s="163" t="s">
        <v>10953</v>
      </c>
      <c r="C57" s="163" t="s">
        <v>1909</v>
      </c>
      <c r="D57" s="163" t="s">
        <v>10816</v>
      </c>
      <c r="E57" s="163" t="s">
        <v>10954</v>
      </c>
      <c r="F57" s="163" t="s">
        <v>10955</v>
      </c>
      <c r="G57" s="152"/>
      <c r="H57" s="163" t="s">
        <v>10777</v>
      </c>
      <c r="I57" s="163" t="s">
        <v>10778</v>
      </c>
    </row>
    <row r="58" spans="1:9" x14ac:dyDescent="0.25">
      <c r="A58" s="162">
        <v>376</v>
      </c>
      <c r="B58" s="163" t="s">
        <v>10956</v>
      </c>
      <c r="C58" s="163" t="s">
        <v>10839</v>
      </c>
      <c r="D58" s="163" t="s">
        <v>10840</v>
      </c>
      <c r="E58" s="163" t="s">
        <v>10957</v>
      </c>
      <c r="F58" s="163" t="s">
        <v>10958</v>
      </c>
      <c r="G58" s="152">
        <v>1</v>
      </c>
      <c r="H58" s="163" t="s">
        <v>10777</v>
      </c>
      <c r="I58" s="163" t="s">
        <v>10778</v>
      </c>
    </row>
    <row r="59" spans="1:9" x14ac:dyDescent="0.25">
      <c r="A59" s="162">
        <v>43251</v>
      </c>
      <c r="B59" s="163" t="s">
        <v>10959</v>
      </c>
      <c r="C59" s="163" t="s">
        <v>1909</v>
      </c>
      <c r="D59" s="163" t="s">
        <v>10821</v>
      </c>
      <c r="F59" s="163" t="s">
        <v>10960</v>
      </c>
      <c r="G59" s="152"/>
      <c r="H59" s="163" t="s">
        <v>10784</v>
      </c>
      <c r="I59" s="163" t="s">
        <v>10785</v>
      </c>
    </row>
    <row r="60" spans="1:9" x14ac:dyDescent="0.25">
      <c r="A60" s="162">
        <v>10444</v>
      </c>
      <c r="B60" s="163" t="s">
        <v>10961</v>
      </c>
      <c r="C60" s="163" t="s">
        <v>1909</v>
      </c>
      <c r="D60" s="163" t="s">
        <v>10798</v>
      </c>
      <c r="E60" s="163" t="s">
        <v>10962</v>
      </c>
      <c r="F60" s="163" t="s">
        <v>10963</v>
      </c>
      <c r="G60" s="152">
        <v>9</v>
      </c>
      <c r="H60" s="163" t="s">
        <v>10777</v>
      </c>
      <c r="I60" s="163" t="s">
        <v>10778</v>
      </c>
    </row>
    <row r="61" spans="1:9" x14ac:dyDescent="0.25">
      <c r="A61" s="162">
        <v>11634</v>
      </c>
      <c r="B61" s="163" t="s">
        <v>10964</v>
      </c>
      <c r="C61" s="163" t="s">
        <v>1909</v>
      </c>
      <c r="D61" s="163" t="s">
        <v>10965</v>
      </c>
      <c r="E61" s="163" t="s">
        <v>10966</v>
      </c>
      <c r="F61" s="163" t="s">
        <v>10967</v>
      </c>
      <c r="G61" s="152">
        <v>2</v>
      </c>
      <c r="H61" s="163" t="s">
        <v>10777</v>
      </c>
      <c r="I61" s="163" t="s">
        <v>10778</v>
      </c>
    </row>
    <row r="62" spans="1:9" x14ac:dyDescent="0.25">
      <c r="A62" s="162">
        <v>13662</v>
      </c>
      <c r="B62" s="163" t="s">
        <v>10968</v>
      </c>
      <c r="C62" s="163" t="s">
        <v>1909</v>
      </c>
      <c r="D62" s="163" t="s">
        <v>10798</v>
      </c>
      <c r="F62" s="163" t="s">
        <v>10969</v>
      </c>
      <c r="G62" s="152">
        <v>0</v>
      </c>
      <c r="H62" s="163" t="s">
        <v>10784</v>
      </c>
      <c r="I62" s="163" t="s">
        <v>10785</v>
      </c>
    </row>
    <row r="63" spans="1:9" x14ac:dyDescent="0.25">
      <c r="A63" s="162">
        <v>13329</v>
      </c>
      <c r="B63" s="163" t="s">
        <v>10970</v>
      </c>
      <c r="C63" s="163" t="s">
        <v>10815</v>
      </c>
      <c r="D63" s="163" t="s">
        <v>10782</v>
      </c>
      <c r="E63" s="163" t="s">
        <v>10971</v>
      </c>
      <c r="F63" s="163" t="s">
        <v>10972</v>
      </c>
      <c r="G63" s="152">
        <v>2</v>
      </c>
      <c r="H63" s="163" t="s">
        <v>10819</v>
      </c>
      <c r="I63" s="163" t="s">
        <v>10778</v>
      </c>
    </row>
    <row r="64" spans="1:9" x14ac:dyDescent="0.25">
      <c r="A64" s="162">
        <v>10459</v>
      </c>
      <c r="B64" s="163" t="s">
        <v>10973</v>
      </c>
      <c r="C64" s="163" t="s">
        <v>1909</v>
      </c>
      <c r="D64" s="163" t="s">
        <v>10808</v>
      </c>
      <c r="E64" s="163" t="s">
        <v>10974</v>
      </c>
      <c r="F64" s="163" t="s">
        <v>10975</v>
      </c>
      <c r="G64" s="152">
        <v>106</v>
      </c>
      <c r="H64" s="163" t="s">
        <v>10777</v>
      </c>
      <c r="I64" s="163" t="s">
        <v>10778</v>
      </c>
    </row>
    <row r="65" spans="1:9" x14ac:dyDescent="0.25">
      <c r="A65" s="162">
        <v>40436</v>
      </c>
      <c r="B65" s="163" t="s">
        <v>10976</v>
      </c>
      <c r="C65" s="163" t="s">
        <v>10977</v>
      </c>
      <c r="D65" s="163" t="s">
        <v>10821</v>
      </c>
      <c r="E65" s="163" t="s">
        <v>10978</v>
      </c>
      <c r="F65" s="163" t="s">
        <v>10979</v>
      </c>
      <c r="G65" s="152">
        <v>4</v>
      </c>
      <c r="H65" s="163" t="s">
        <v>10777</v>
      </c>
      <c r="I65" s="163" t="s">
        <v>10778</v>
      </c>
    </row>
    <row r="66" spans="1:9" x14ac:dyDescent="0.25">
      <c r="A66" s="162">
        <v>41252</v>
      </c>
      <c r="B66" s="163" t="s">
        <v>10980</v>
      </c>
      <c r="C66" s="163" t="s">
        <v>1909</v>
      </c>
      <c r="D66" s="163" t="s">
        <v>10919</v>
      </c>
      <c r="E66" s="163" t="s">
        <v>10981</v>
      </c>
      <c r="F66" s="163" t="s">
        <v>10982</v>
      </c>
      <c r="G66" s="152"/>
      <c r="H66" s="163" t="s">
        <v>10777</v>
      </c>
      <c r="I66" s="163" t="s">
        <v>10778</v>
      </c>
    </row>
    <row r="67" spans="1:9" x14ac:dyDescent="0.25">
      <c r="A67" s="162">
        <v>43036</v>
      </c>
      <c r="B67" s="163" t="s">
        <v>10983</v>
      </c>
      <c r="C67" s="163" t="s">
        <v>10950</v>
      </c>
      <c r="D67" s="163" t="s">
        <v>10798</v>
      </c>
      <c r="E67" s="163" t="s">
        <v>10984</v>
      </c>
      <c r="F67" s="163" t="s">
        <v>10985</v>
      </c>
      <c r="G67" s="152"/>
      <c r="H67" s="163" t="s">
        <v>10777</v>
      </c>
      <c r="I67" s="163" t="s">
        <v>10778</v>
      </c>
    </row>
    <row r="68" spans="1:9" x14ac:dyDescent="0.25">
      <c r="A68" s="162">
        <v>41077</v>
      </c>
      <c r="B68" s="163" t="s">
        <v>10986</v>
      </c>
      <c r="C68" s="163" t="s">
        <v>10897</v>
      </c>
      <c r="D68" s="163" t="s">
        <v>10782</v>
      </c>
      <c r="F68" s="163" t="s">
        <v>10987</v>
      </c>
      <c r="G68" s="152">
        <v>1</v>
      </c>
      <c r="H68" s="163" t="s">
        <v>10784</v>
      </c>
      <c r="I68" s="163" t="s">
        <v>10785</v>
      </c>
    </row>
    <row r="69" spans="1:9" x14ac:dyDescent="0.25">
      <c r="A69" s="162">
        <v>12325</v>
      </c>
      <c r="B69" s="163" t="s">
        <v>10988</v>
      </c>
      <c r="C69" s="163" t="s">
        <v>10989</v>
      </c>
      <c r="D69" s="163" t="s">
        <v>10782</v>
      </c>
      <c r="F69" s="163" t="s">
        <v>10990</v>
      </c>
      <c r="G69" s="152">
        <v>26</v>
      </c>
      <c r="H69" s="163" t="s">
        <v>10777</v>
      </c>
      <c r="I69" s="163" t="s">
        <v>10778</v>
      </c>
    </row>
    <row r="70" spans="1:9" x14ac:dyDescent="0.25">
      <c r="A70" s="162">
        <v>13596</v>
      </c>
      <c r="B70" s="163" t="s">
        <v>10991</v>
      </c>
      <c r="C70" s="163" t="s">
        <v>1909</v>
      </c>
      <c r="D70" s="163" t="s">
        <v>10791</v>
      </c>
      <c r="E70" s="163" t="s">
        <v>10992</v>
      </c>
      <c r="F70" s="163" t="s">
        <v>10993</v>
      </c>
      <c r="G70" s="152"/>
      <c r="H70" s="163" t="s">
        <v>10777</v>
      </c>
      <c r="I70" s="163" t="s">
        <v>10778</v>
      </c>
    </row>
    <row r="71" spans="1:9" x14ac:dyDescent="0.25">
      <c r="A71" s="162">
        <v>42844</v>
      </c>
      <c r="B71" s="163" t="s">
        <v>10994</v>
      </c>
      <c r="C71" s="163" t="s">
        <v>1909</v>
      </c>
      <c r="D71" s="163" t="s">
        <v>10919</v>
      </c>
      <c r="E71" s="163" t="s">
        <v>10995</v>
      </c>
      <c r="F71" s="163" t="s">
        <v>10996</v>
      </c>
      <c r="G71" s="152"/>
      <c r="H71" s="163" t="s">
        <v>10777</v>
      </c>
      <c r="I71" s="163" t="s">
        <v>10778</v>
      </c>
    </row>
    <row r="72" spans="1:9" x14ac:dyDescent="0.25">
      <c r="A72" s="162">
        <v>10</v>
      </c>
      <c r="B72" s="163" t="s">
        <v>10997</v>
      </c>
      <c r="C72" s="163" t="s">
        <v>10950</v>
      </c>
      <c r="D72" s="163" t="s">
        <v>10798</v>
      </c>
      <c r="E72" s="163" t="s">
        <v>10998</v>
      </c>
      <c r="F72" s="163" t="s">
        <v>10999</v>
      </c>
      <c r="G72" s="152">
        <v>4</v>
      </c>
      <c r="H72" s="163" t="s">
        <v>10777</v>
      </c>
      <c r="I72" s="163" t="s">
        <v>10778</v>
      </c>
    </row>
    <row r="73" spans="1:9" x14ac:dyDescent="0.25">
      <c r="A73" s="162">
        <v>10453</v>
      </c>
      <c r="B73" s="163" t="s">
        <v>11000</v>
      </c>
      <c r="C73" s="163" t="s">
        <v>1909</v>
      </c>
      <c r="D73" s="163" t="s">
        <v>11001</v>
      </c>
      <c r="E73" s="163" t="s">
        <v>11002</v>
      </c>
      <c r="F73" s="163" t="s">
        <v>11003</v>
      </c>
      <c r="G73" s="152">
        <v>2</v>
      </c>
      <c r="H73" s="163" t="s">
        <v>10777</v>
      </c>
      <c r="I73" s="163" t="s">
        <v>10778</v>
      </c>
    </row>
    <row r="74" spans="1:9" x14ac:dyDescent="0.25">
      <c r="A74" s="162">
        <v>41810</v>
      </c>
      <c r="B74" s="163" t="s">
        <v>11004</v>
      </c>
      <c r="C74" s="163" t="s">
        <v>1909</v>
      </c>
      <c r="D74" s="163" t="s">
        <v>10840</v>
      </c>
      <c r="E74" s="163" t="s">
        <v>11005</v>
      </c>
      <c r="F74" s="163" t="s">
        <v>11006</v>
      </c>
      <c r="G74" s="152">
        <v>0</v>
      </c>
      <c r="H74" s="163" t="s">
        <v>10777</v>
      </c>
      <c r="I74" s="163" t="s">
        <v>10778</v>
      </c>
    </row>
    <row r="75" spans="1:9" x14ac:dyDescent="0.25">
      <c r="A75" s="162">
        <v>42401</v>
      </c>
      <c r="B75" s="163" t="s">
        <v>11007</v>
      </c>
      <c r="C75" s="163" t="s">
        <v>11008</v>
      </c>
      <c r="D75" s="163" t="s">
        <v>10821</v>
      </c>
      <c r="E75" s="163" t="s">
        <v>11009</v>
      </c>
      <c r="F75" s="163" t="s">
        <v>11010</v>
      </c>
      <c r="G75" s="152"/>
      <c r="H75" s="163" t="s">
        <v>10777</v>
      </c>
      <c r="I75" s="163" t="s">
        <v>10778</v>
      </c>
    </row>
    <row r="76" spans="1:9" x14ac:dyDescent="0.25">
      <c r="A76" s="162">
        <v>42496</v>
      </c>
      <c r="B76" s="163" t="s">
        <v>11011</v>
      </c>
      <c r="C76" s="163" t="s">
        <v>1909</v>
      </c>
      <c r="D76" s="163" t="s">
        <v>10821</v>
      </c>
      <c r="E76" s="163" t="s">
        <v>11012</v>
      </c>
      <c r="F76" s="163" t="s">
        <v>11013</v>
      </c>
      <c r="G76" s="152"/>
      <c r="H76" s="163" t="s">
        <v>10777</v>
      </c>
      <c r="I76" s="163" t="s">
        <v>10778</v>
      </c>
    </row>
    <row r="77" spans="1:9" x14ac:dyDescent="0.25">
      <c r="A77" s="162">
        <v>266</v>
      </c>
      <c r="B77" s="163" t="s">
        <v>11014</v>
      </c>
      <c r="C77" s="163" t="s">
        <v>1909</v>
      </c>
      <c r="D77" s="163" t="s">
        <v>10782</v>
      </c>
      <c r="E77" s="163" t="s">
        <v>11015</v>
      </c>
      <c r="F77" s="163" t="s">
        <v>11016</v>
      </c>
      <c r="G77" s="152">
        <v>38</v>
      </c>
      <c r="H77" s="163" t="s">
        <v>10777</v>
      </c>
      <c r="I77" s="163" t="s">
        <v>10778</v>
      </c>
    </row>
    <row r="78" spans="1:9" x14ac:dyDescent="0.25">
      <c r="A78" s="162">
        <v>42761</v>
      </c>
      <c r="B78" s="163" t="s">
        <v>11017</v>
      </c>
      <c r="C78" s="163" t="s">
        <v>1909</v>
      </c>
      <c r="D78" s="163" t="s">
        <v>10919</v>
      </c>
      <c r="E78" s="163" t="s">
        <v>11018</v>
      </c>
      <c r="F78" s="163" t="s">
        <v>11019</v>
      </c>
      <c r="G78" s="152"/>
      <c r="H78" s="163" t="s">
        <v>10777</v>
      </c>
      <c r="I78" s="163" t="s">
        <v>10778</v>
      </c>
    </row>
    <row r="79" spans="1:9" x14ac:dyDescent="0.25">
      <c r="A79" s="162">
        <v>10437</v>
      </c>
      <c r="B79" s="163" t="s">
        <v>11020</v>
      </c>
      <c r="C79" s="163" t="s">
        <v>1909</v>
      </c>
      <c r="D79" s="163" t="s">
        <v>10923</v>
      </c>
      <c r="E79" s="163" t="s">
        <v>11021</v>
      </c>
      <c r="F79" s="163" t="s">
        <v>11022</v>
      </c>
      <c r="G79" s="152">
        <v>1</v>
      </c>
      <c r="H79" s="163" t="s">
        <v>10777</v>
      </c>
      <c r="I79" s="163" t="s">
        <v>10778</v>
      </c>
    </row>
    <row r="80" spans="1:9" x14ac:dyDescent="0.25">
      <c r="A80" s="162">
        <v>13370</v>
      </c>
      <c r="B80" s="163" t="s">
        <v>11023</v>
      </c>
      <c r="C80" s="163" t="s">
        <v>1909</v>
      </c>
      <c r="D80" s="163" t="s">
        <v>10798</v>
      </c>
      <c r="E80" s="163" t="s">
        <v>11024</v>
      </c>
      <c r="F80" s="163" t="s">
        <v>11025</v>
      </c>
      <c r="G80" s="152"/>
      <c r="H80" s="163" t="s">
        <v>10777</v>
      </c>
      <c r="I80" s="163" t="s">
        <v>10778</v>
      </c>
    </row>
    <row r="81" spans="1:9" x14ac:dyDescent="0.25">
      <c r="A81" s="162">
        <v>12126</v>
      </c>
      <c r="B81" s="163" t="s">
        <v>11026</v>
      </c>
      <c r="C81" s="163" t="s">
        <v>1909</v>
      </c>
      <c r="D81" s="163" t="s">
        <v>10923</v>
      </c>
      <c r="E81" s="163" t="s">
        <v>11027</v>
      </c>
      <c r="F81" s="163" t="s">
        <v>11028</v>
      </c>
      <c r="G81" s="152">
        <v>8</v>
      </c>
      <c r="H81" s="163" t="s">
        <v>10777</v>
      </c>
      <c r="I81" s="163" t="s">
        <v>10778</v>
      </c>
    </row>
    <row r="82" spans="1:9" x14ac:dyDescent="0.25">
      <c r="A82" s="162">
        <v>40520</v>
      </c>
      <c r="B82" s="163" t="s">
        <v>11029</v>
      </c>
      <c r="C82" s="163" t="s">
        <v>1909</v>
      </c>
      <c r="D82" s="163" t="s">
        <v>10782</v>
      </c>
      <c r="F82" s="163" t="s">
        <v>11030</v>
      </c>
      <c r="G82" s="152">
        <v>13</v>
      </c>
      <c r="H82" s="163" t="s">
        <v>10777</v>
      </c>
      <c r="I82" s="163" t="s">
        <v>10778</v>
      </c>
    </row>
    <row r="83" spans="1:9" x14ac:dyDescent="0.25">
      <c r="A83" s="162">
        <v>40100</v>
      </c>
      <c r="B83" s="163" t="s">
        <v>11031</v>
      </c>
      <c r="C83" s="163" t="s">
        <v>1909</v>
      </c>
      <c r="D83" s="163" t="s">
        <v>11032</v>
      </c>
      <c r="F83" s="163" t="s">
        <v>11033</v>
      </c>
      <c r="G83" s="152">
        <v>0</v>
      </c>
      <c r="H83" s="163" t="s">
        <v>10784</v>
      </c>
      <c r="I83" s="163" t="s">
        <v>10785</v>
      </c>
    </row>
    <row r="84" spans="1:9" x14ac:dyDescent="0.25">
      <c r="A84" s="162">
        <v>40003</v>
      </c>
      <c r="B84" s="163" t="s">
        <v>11034</v>
      </c>
      <c r="C84" s="163" t="s">
        <v>1909</v>
      </c>
      <c r="D84" s="163" t="s">
        <v>10802</v>
      </c>
      <c r="E84" s="163" t="s">
        <v>11035</v>
      </c>
      <c r="F84" s="163" t="s">
        <v>11036</v>
      </c>
      <c r="G84" s="152">
        <v>0</v>
      </c>
      <c r="H84" s="163" t="s">
        <v>10777</v>
      </c>
      <c r="I84" s="163" t="s">
        <v>10778</v>
      </c>
    </row>
    <row r="85" spans="1:9" x14ac:dyDescent="0.25">
      <c r="A85" s="162">
        <v>10460</v>
      </c>
      <c r="B85" s="163" t="s">
        <v>11037</v>
      </c>
      <c r="C85" s="163" t="s">
        <v>1909</v>
      </c>
      <c r="D85" s="163" t="s">
        <v>10824</v>
      </c>
      <c r="E85" s="163" t="s">
        <v>11038</v>
      </c>
      <c r="F85" s="163" t="s">
        <v>11039</v>
      </c>
      <c r="G85" s="152">
        <v>15</v>
      </c>
      <c r="H85" s="163" t="s">
        <v>10777</v>
      </c>
      <c r="I85" s="163" t="s">
        <v>10778</v>
      </c>
    </row>
    <row r="86" spans="1:9" x14ac:dyDescent="0.25">
      <c r="A86" s="162">
        <v>10457</v>
      </c>
      <c r="B86" s="163" t="s">
        <v>11040</v>
      </c>
      <c r="C86" s="163" t="s">
        <v>1909</v>
      </c>
      <c r="D86" s="163" t="s">
        <v>10802</v>
      </c>
      <c r="E86" s="163" t="s">
        <v>11041</v>
      </c>
      <c r="F86" s="163" t="s">
        <v>11042</v>
      </c>
      <c r="G86" s="152">
        <v>4</v>
      </c>
      <c r="H86" s="163" t="s">
        <v>10777</v>
      </c>
      <c r="I86" s="163" t="s">
        <v>10778</v>
      </c>
    </row>
    <row r="87" spans="1:9" x14ac:dyDescent="0.25">
      <c r="A87" s="162">
        <v>13593</v>
      </c>
      <c r="B87" s="163" t="s">
        <v>11043</v>
      </c>
      <c r="C87" s="163" t="s">
        <v>1909</v>
      </c>
      <c r="D87" s="163" t="s">
        <v>10802</v>
      </c>
      <c r="E87" s="163" t="s">
        <v>11044</v>
      </c>
      <c r="F87" s="163" t="s">
        <v>11045</v>
      </c>
      <c r="G87" s="152">
        <v>2</v>
      </c>
      <c r="H87" s="163" t="s">
        <v>10777</v>
      </c>
      <c r="I87" s="163" t="s">
        <v>10778</v>
      </c>
    </row>
    <row r="88" spans="1:9" x14ac:dyDescent="0.25">
      <c r="A88" s="162">
        <v>146</v>
      </c>
      <c r="B88" s="163" t="s">
        <v>11046</v>
      </c>
      <c r="C88" s="163" t="s">
        <v>1909</v>
      </c>
      <c r="D88" s="163" t="s">
        <v>10853</v>
      </c>
      <c r="E88" s="163" t="s">
        <v>11047</v>
      </c>
      <c r="F88" s="163" t="s">
        <v>11048</v>
      </c>
      <c r="G88" s="152">
        <v>13</v>
      </c>
      <c r="H88" s="163" t="s">
        <v>10777</v>
      </c>
      <c r="I88" s="163" t="s">
        <v>10778</v>
      </c>
    </row>
    <row r="89" spans="1:9" x14ac:dyDescent="0.25">
      <c r="A89" s="162">
        <v>42467</v>
      </c>
      <c r="B89" s="163" t="s">
        <v>11049</v>
      </c>
      <c r="C89" s="163" t="s">
        <v>1909</v>
      </c>
      <c r="D89" s="163" t="s">
        <v>10821</v>
      </c>
      <c r="F89" s="163" t="s">
        <v>11050</v>
      </c>
      <c r="G89" s="152"/>
      <c r="H89" s="163" t="s">
        <v>10784</v>
      </c>
      <c r="I89" s="163" t="s">
        <v>10785</v>
      </c>
    </row>
    <row r="90" spans="1:9" x14ac:dyDescent="0.25">
      <c r="A90" s="162">
        <v>10461</v>
      </c>
      <c r="B90" s="163" t="s">
        <v>11051</v>
      </c>
      <c r="C90" s="163" t="s">
        <v>1909</v>
      </c>
      <c r="D90" s="163" t="s">
        <v>10782</v>
      </c>
      <c r="E90" s="163" t="s">
        <v>11052</v>
      </c>
      <c r="F90" s="163" t="s">
        <v>11053</v>
      </c>
      <c r="G90" s="152">
        <v>11</v>
      </c>
      <c r="H90" s="163" t="s">
        <v>10777</v>
      </c>
      <c r="I90" s="163" t="s">
        <v>10778</v>
      </c>
    </row>
    <row r="91" spans="1:9" x14ac:dyDescent="0.25">
      <c r="A91" s="162">
        <v>12981</v>
      </c>
      <c r="B91" s="163" t="s">
        <v>11054</v>
      </c>
      <c r="C91" s="163" t="s">
        <v>10897</v>
      </c>
      <c r="D91" s="163" t="s">
        <v>10782</v>
      </c>
      <c r="F91" s="163" t="s">
        <v>11055</v>
      </c>
      <c r="G91" s="152"/>
      <c r="H91" s="163" t="s">
        <v>10784</v>
      </c>
      <c r="I91" s="163" t="s">
        <v>10785</v>
      </c>
    </row>
    <row r="92" spans="1:9" x14ac:dyDescent="0.25">
      <c r="A92" s="162">
        <v>11869</v>
      </c>
      <c r="B92" s="163" t="s">
        <v>11056</v>
      </c>
      <c r="C92" s="163" t="s">
        <v>1909</v>
      </c>
      <c r="D92" s="163" t="s">
        <v>11001</v>
      </c>
      <c r="F92" s="163" t="s">
        <v>11057</v>
      </c>
      <c r="G92" s="152">
        <v>0</v>
      </c>
      <c r="H92" s="163" t="s">
        <v>10777</v>
      </c>
      <c r="I92" s="163" t="s">
        <v>10778</v>
      </c>
    </row>
    <row r="93" spans="1:9" x14ac:dyDescent="0.25">
      <c r="A93" s="162">
        <v>15009</v>
      </c>
      <c r="B93" s="163" t="s">
        <v>11058</v>
      </c>
      <c r="C93" s="163" t="s">
        <v>11059</v>
      </c>
      <c r="D93" s="163" t="s">
        <v>10782</v>
      </c>
      <c r="E93" s="163" t="s">
        <v>11060</v>
      </c>
      <c r="F93" s="163" t="s">
        <v>11061</v>
      </c>
      <c r="G93" s="152">
        <v>0</v>
      </c>
      <c r="H93" s="163" t="s">
        <v>10819</v>
      </c>
      <c r="I93" s="163" t="s">
        <v>10778</v>
      </c>
    </row>
    <row r="94" spans="1:9" x14ac:dyDescent="0.25">
      <c r="A94" s="162">
        <v>10469</v>
      </c>
      <c r="B94" s="163" t="s">
        <v>11062</v>
      </c>
      <c r="C94" s="163" t="s">
        <v>1909</v>
      </c>
      <c r="D94" s="163" t="s">
        <v>10798</v>
      </c>
      <c r="E94" s="163" t="s">
        <v>11063</v>
      </c>
      <c r="F94" s="163" t="s">
        <v>11064</v>
      </c>
      <c r="G94" s="152">
        <v>1</v>
      </c>
      <c r="H94" s="163" t="s">
        <v>10819</v>
      </c>
      <c r="I94" s="163" t="s">
        <v>10778</v>
      </c>
    </row>
    <row r="95" spans="1:9" x14ac:dyDescent="0.25">
      <c r="A95" s="162">
        <v>12</v>
      </c>
      <c r="B95" s="163" t="s">
        <v>11065</v>
      </c>
      <c r="C95" s="163" t="s">
        <v>10950</v>
      </c>
      <c r="D95" s="163" t="s">
        <v>10798</v>
      </c>
      <c r="E95" s="163" t="s">
        <v>11066</v>
      </c>
      <c r="F95" s="163" t="s">
        <v>11067</v>
      </c>
      <c r="G95" s="152">
        <v>3</v>
      </c>
      <c r="H95" s="163" t="s">
        <v>10777</v>
      </c>
      <c r="I95" s="163" t="s">
        <v>10778</v>
      </c>
    </row>
    <row r="96" spans="1:9" x14ac:dyDescent="0.25">
      <c r="A96" s="162">
        <v>10468</v>
      </c>
      <c r="B96" s="163" t="s">
        <v>11068</v>
      </c>
      <c r="C96" s="163" t="s">
        <v>1909</v>
      </c>
      <c r="D96" s="163" t="s">
        <v>10798</v>
      </c>
      <c r="E96" s="163" t="s">
        <v>11069</v>
      </c>
      <c r="F96" s="163" t="s">
        <v>11070</v>
      </c>
      <c r="G96" s="152">
        <v>4</v>
      </c>
      <c r="H96" s="163" t="s">
        <v>10777</v>
      </c>
      <c r="I96" s="163" t="s">
        <v>10778</v>
      </c>
    </row>
    <row r="97" spans="1:9" x14ac:dyDescent="0.25">
      <c r="A97" s="162">
        <v>453</v>
      </c>
      <c r="B97" s="163" t="s">
        <v>11071</v>
      </c>
      <c r="C97" s="163" t="s">
        <v>1909</v>
      </c>
      <c r="D97" s="163" t="s">
        <v>10853</v>
      </c>
      <c r="E97" s="163" t="s">
        <v>11072</v>
      </c>
      <c r="F97" s="163" t="s">
        <v>11073</v>
      </c>
      <c r="G97" s="152">
        <v>3</v>
      </c>
      <c r="H97" s="163" t="s">
        <v>10777</v>
      </c>
      <c r="I97" s="163" t="s">
        <v>10778</v>
      </c>
    </row>
    <row r="98" spans="1:9" x14ac:dyDescent="0.25">
      <c r="A98" s="162">
        <v>13015</v>
      </c>
      <c r="B98" s="163" t="s">
        <v>11074</v>
      </c>
      <c r="C98" s="163" t="s">
        <v>10897</v>
      </c>
      <c r="D98" s="163" t="s">
        <v>10802</v>
      </c>
      <c r="F98" s="163" t="s">
        <v>11075</v>
      </c>
      <c r="G98" s="152">
        <v>1</v>
      </c>
      <c r="H98" s="163" t="s">
        <v>10784</v>
      </c>
      <c r="I98" s="163" t="s">
        <v>10785</v>
      </c>
    </row>
    <row r="99" spans="1:9" x14ac:dyDescent="0.25">
      <c r="A99" s="162">
        <v>15007</v>
      </c>
      <c r="B99" s="163" t="s">
        <v>11076</v>
      </c>
      <c r="C99" s="163" t="s">
        <v>11059</v>
      </c>
      <c r="D99" s="163" t="s">
        <v>10782</v>
      </c>
      <c r="E99" s="163" t="s">
        <v>11077</v>
      </c>
      <c r="F99" s="163" t="s">
        <v>11078</v>
      </c>
      <c r="G99" s="152">
        <v>33</v>
      </c>
      <c r="H99" s="163" t="s">
        <v>10819</v>
      </c>
      <c r="I99" s="163" t="s">
        <v>10778</v>
      </c>
    </row>
    <row r="100" spans="1:9" x14ac:dyDescent="0.25">
      <c r="A100" s="162">
        <v>40629</v>
      </c>
      <c r="B100" s="163" t="s">
        <v>11079</v>
      </c>
      <c r="C100" s="163" t="s">
        <v>11059</v>
      </c>
      <c r="D100" s="163" t="s">
        <v>10782</v>
      </c>
      <c r="F100" s="163" t="s">
        <v>11080</v>
      </c>
      <c r="G100" s="152">
        <v>7</v>
      </c>
      <c r="H100" s="163" t="s">
        <v>10777</v>
      </c>
      <c r="I100" s="163" t="s">
        <v>10778</v>
      </c>
    </row>
    <row r="101" spans="1:9" x14ac:dyDescent="0.25">
      <c r="A101" s="162">
        <v>13223</v>
      </c>
      <c r="B101" s="163" t="s">
        <v>11081</v>
      </c>
      <c r="C101" s="163" t="s">
        <v>10897</v>
      </c>
      <c r="D101" s="163" t="s">
        <v>10782</v>
      </c>
      <c r="F101" s="163" t="s">
        <v>11082</v>
      </c>
      <c r="G101" s="152"/>
      <c r="H101" s="163" t="s">
        <v>10784</v>
      </c>
      <c r="I101" s="163" t="s">
        <v>10785</v>
      </c>
    </row>
    <row r="102" spans="1:9" x14ac:dyDescent="0.25">
      <c r="A102" s="162">
        <v>35</v>
      </c>
      <c r="B102" s="163" t="s">
        <v>11083</v>
      </c>
      <c r="C102" s="163" t="s">
        <v>1909</v>
      </c>
      <c r="D102" s="163" t="s">
        <v>10802</v>
      </c>
      <c r="E102" s="163" t="s">
        <v>11084</v>
      </c>
      <c r="F102" s="163" t="s">
        <v>11085</v>
      </c>
      <c r="G102" s="152">
        <v>32</v>
      </c>
      <c r="H102" s="163" t="s">
        <v>10777</v>
      </c>
      <c r="I102" s="163" t="s">
        <v>10778</v>
      </c>
    </row>
    <row r="103" spans="1:9" x14ac:dyDescent="0.25">
      <c r="A103" s="162">
        <v>13195</v>
      </c>
      <c r="B103" s="163" t="s">
        <v>11086</v>
      </c>
      <c r="C103" s="163" t="s">
        <v>10897</v>
      </c>
      <c r="D103" s="163" t="s">
        <v>10791</v>
      </c>
      <c r="F103" s="163" t="s">
        <v>11087</v>
      </c>
      <c r="G103" s="152"/>
      <c r="H103" s="163" t="s">
        <v>10784</v>
      </c>
      <c r="I103" s="163" t="s">
        <v>10785</v>
      </c>
    </row>
    <row r="104" spans="1:9" x14ac:dyDescent="0.25">
      <c r="A104" s="162">
        <v>13568</v>
      </c>
      <c r="B104" s="163" t="s">
        <v>11088</v>
      </c>
      <c r="C104" s="163" t="s">
        <v>1909</v>
      </c>
      <c r="D104" s="163" t="s">
        <v>10802</v>
      </c>
      <c r="F104" s="163" t="s">
        <v>11089</v>
      </c>
      <c r="G104" s="152">
        <v>1</v>
      </c>
      <c r="H104" s="163" t="s">
        <v>10784</v>
      </c>
      <c r="I104" s="163" t="s">
        <v>10785</v>
      </c>
    </row>
    <row r="105" spans="1:9" x14ac:dyDescent="0.25">
      <c r="A105" s="162">
        <v>13280</v>
      </c>
      <c r="B105" s="163" t="s">
        <v>11090</v>
      </c>
      <c r="C105" s="163" t="s">
        <v>1909</v>
      </c>
      <c r="D105" s="163" t="s">
        <v>11001</v>
      </c>
      <c r="E105" s="163" t="s">
        <v>11091</v>
      </c>
      <c r="F105" s="163" t="s">
        <v>11092</v>
      </c>
      <c r="G105" s="152">
        <v>8</v>
      </c>
      <c r="H105" s="163" t="s">
        <v>10777</v>
      </c>
      <c r="I105" s="163" t="s">
        <v>10778</v>
      </c>
    </row>
    <row r="106" spans="1:9" x14ac:dyDescent="0.25">
      <c r="A106" s="162">
        <v>40256</v>
      </c>
      <c r="B106" s="163" t="s">
        <v>11093</v>
      </c>
      <c r="C106" s="163" t="s">
        <v>10989</v>
      </c>
      <c r="D106" s="163" t="s">
        <v>10782</v>
      </c>
      <c r="E106" s="163" t="s">
        <v>11094</v>
      </c>
      <c r="F106" s="163" t="s">
        <v>11095</v>
      </c>
      <c r="G106" s="152">
        <v>18</v>
      </c>
      <c r="H106" s="163" t="s">
        <v>10777</v>
      </c>
      <c r="I106" s="163" t="s">
        <v>10778</v>
      </c>
    </row>
    <row r="107" spans="1:9" x14ac:dyDescent="0.25">
      <c r="A107" s="162">
        <v>40257</v>
      </c>
      <c r="B107" s="163" t="s">
        <v>11096</v>
      </c>
      <c r="C107" s="163" t="s">
        <v>10989</v>
      </c>
      <c r="D107" s="163" t="s">
        <v>10782</v>
      </c>
      <c r="E107" s="163" t="s">
        <v>11097</v>
      </c>
      <c r="F107" s="163" t="s">
        <v>11098</v>
      </c>
      <c r="G107" s="152">
        <v>42</v>
      </c>
      <c r="H107" s="163" t="s">
        <v>10777</v>
      </c>
      <c r="I107" s="163" t="s">
        <v>10778</v>
      </c>
    </row>
    <row r="108" spans="1:9" x14ac:dyDescent="0.25">
      <c r="A108" s="162">
        <v>12103</v>
      </c>
      <c r="B108" s="163" t="s">
        <v>11099</v>
      </c>
      <c r="C108" s="163" t="s">
        <v>1909</v>
      </c>
      <c r="D108" s="163" t="s">
        <v>11100</v>
      </c>
      <c r="E108" s="163" t="s">
        <v>11101</v>
      </c>
      <c r="F108" s="163" t="s">
        <v>11102</v>
      </c>
      <c r="G108" s="152">
        <v>32</v>
      </c>
      <c r="H108" s="163" t="s">
        <v>10777</v>
      </c>
      <c r="I108" s="163" t="s">
        <v>10778</v>
      </c>
    </row>
    <row r="109" spans="1:9" x14ac:dyDescent="0.25">
      <c r="A109" s="162">
        <v>41290</v>
      </c>
      <c r="B109" s="163" t="s">
        <v>11103</v>
      </c>
      <c r="C109" s="163" t="s">
        <v>10912</v>
      </c>
      <c r="D109" s="163" t="s">
        <v>10923</v>
      </c>
      <c r="E109" s="163" t="s">
        <v>11104</v>
      </c>
      <c r="F109" s="163" t="s">
        <v>11105</v>
      </c>
      <c r="G109" s="152">
        <v>7</v>
      </c>
      <c r="H109" s="163" t="s">
        <v>10777</v>
      </c>
      <c r="I109" s="163" t="s">
        <v>10778</v>
      </c>
    </row>
    <row r="110" spans="1:9" x14ac:dyDescent="0.25">
      <c r="A110" s="162">
        <v>10465</v>
      </c>
      <c r="B110" s="163" t="s">
        <v>11106</v>
      </c>
      <c r="C110" s="163" t="s">
        <v>1909</v>
      </c>
      <c r="D110" s="163" t="s">
        <v>10919</v>
      </c>
      <c r="E110" s="163" t="s">
        <v>11107</v>
      </c>
      <c r="F110" s="163" t="s">
        <v>11108</v>
      </c>
      <c r="G110" s="152">
        <v>9</v>
      </c>
      <c r="H110" s="163" t="s">
        <v>10777</v>
      </c>
      <c r="I110" s="163" t="s">
        <v>10778</v>
      </c>
    </row>
    <row r="111" spans="1:9" x14ac:dyDescent="0.25">
      <c r="A111" s="162">
        <v>12230</v>
      </c>
      <c r="B111" s="163" t="s">
        <v>11109</v>
      </c>
      <c r="C111" s="163" t="s">
        <v>1909</v>
      </c>
      <c r="D111" s="163" t="s">
        <v>10802</v>
      </c>
      <c r="E111" s="163" t="s">
        <v>11110</v>
      </c>
      <c r="F111" s="163" t="s">
        <v>11111</v>
      </c>
      <c r="G111" s="152">
        <v>0</v>
      </c>
      <c r="H111" s="163" t="s">
        <v>10777</v>
      </c>
      <c r="I111" s="163" t="s">
        <v>10778</v>
      </c>
    </row>
    <row r="112" spans="1:9" x14ac:dyDescent="0.25">
      <c r="A112" s="162">
        <v>726</v>
      </c>
      <c r="B112" s="163" t="s">
        <v>11112</v>
      </c>
      <c r="C112" s="163" t="s">
        <v>1909</v>
      </c>
      <c r="D112" s="163" t="s">
        <v>10802</v>
      </c>
      <c r="E112" s="163" t="s">
        <v>11113</v>
      </c>
      <c r="F112" s="163" t="s">
        <v>11114</v>
      </c>
      <c r="G112" s="152">
        <v>39</v>
      </c>
      <c r="H112" s="163" t="s">
        <v>10777</v>
      </c>
      <c r="I112" s="163" t="s">
        <v>10778</v>
      </c>
    </row>
    <row r="113" spans="1:9" x14ac:dyDescent="0.25">
      <c r="A113" s="162">
        <v>13162</v>
      </c>
      <c r="B113" s="163" t="s">
        <v>11115</v>
      </c>
      <c r="C113" s="163" t="s">
        <v>1909</v>
      </c>
      <c r="D113" s="163" t="s">
        <v>10787</v>
      </c>
      <c r="E113" s="163" t="s">
        <v>11116</v>
      </c>
      <c r="F113" s="163" t="s">
        <v>11117</v>
      </c>
      <c r="G113" s="152">
        <v>9</v>
      </c>
      <c r="H113" s="163" t="s">
        <v>10777</v>
      </c>
      <c r="I113" s="163" t="s">
        <v>10778</v>
      </c>
    </row>
    <row r="114" spans="1:9" x14ac:dyDescent="0.25">
      <c r="A114" s="162">
        <v>10470</v>
      </c>
      <c r="B114" s="163" t="s">
        <v>11118</v>
      </c>
      <c r="C114" s="163" t="s">
        <v>1909</v>
      </c>
      <c r="D114" s="163" t="s">
        <v>10821</v>
      </c>
      <c r="E114" s="163" t="s">
        <v>11119</v>
      </c>
      <c r="F114" s="163" t="s">
        <v>11120</v>
      </c>
      <c r="G114" s="152">
        <v>1</v>
      </c>
      <c r="H114" s="163" t="s">
        <v>10777</v>
      </c>
      <c r="I114" s="163" t="s">
        <v>10778</v>
      </c>
    </row>
    <row r="115" spans="1:9" x14ac:dyDescent="0.25">
      <c r="A115" s="162">
        <v>13324</v>
      </c>
      <c r="B115" s="163" t="s">
        <v>11121</v>
      </c>
      <c r="C115" s="163" t="s">
        <v>10950</v>
      </c>
      <c r="D115" s="163" t="s">
        <v>10798</v>
      </c>
      <c r="E115" s="163" t="s">
        <v>11122</v>
      </c>
      <c r="F115" s="163" t="s">
        <v>11123</v>
      </c>
      <c r="G115" s="152">
        <v>4</v>
      </c>
      <c r="H115" s="163" t="s">
        <v>10777</v>
      </c>
      <c r="I115" s="163" t="s">
        <v>10778</v>
      </c>
    </row>
    <row r="116" spans="1:9" x14ac:dyDescent="0.25">
      <c r="A116" s="162">
        <v>10476</v>
      </c>
      <c r="B116" s="163" t="s">
        <v>11124</v>
      </c>
      <c r="C116" s="163" t="s">
        <v>10844</v>
      </c>
      <c r="D116" s="163" t="s">
        <v>10798</v>
      </c>
      <c r="E116" s="163" t="s">
        <v>11125</v>
      </c>
      <c r="F116" s="163" t="s">
        <v>11126</v>
      </c>
      <c r="G116" s="152">
        <v>1</v>
      </c>
      <c r="H116" s="163" t="s">
        <v>10819</v>
      </c>
      <c r="I116" s="163" t="s">
        <v>10778</v>
      </c>
    </row>
    <row r="117" spans="1:9" x14ac:dyDescent="0.25">
      <c r="A117" s="162">
        <v>216</v>
      </c>
      <c r="B117" s="163" t="s">
        <v>11127</v>
      </c>
      <c r="C117" s="163" t="s">
        <v>1909</v>
      </c>
      <c r="D117" s="163" t="s">
        <v>10775</v>
      </c>
      <c r="E117" s="163" t="s">
        <v>11128</v>
      </c>
      <c r="F117" s="163" t="s">
        <v>11129</v>
      </c>
      <c r="G117" s="152">
        <v>465</v>
      </c>
      <c r="H117" s="163" t="s">
        <v>10777</v>
      </c>
      <c r="I117" s="163" t="s">
        <v>10778</v>
      </c>
    </row>
    <row r="118" spans="1:9" x14ac:dyDescent="0.25">
      <c r="A118" s="162">
        <v>12565</v>
      </c>
      <c r="B118" s="163" t="s">
        <v>11130</v>
      </c>
      <c r="C118" s="163" t="s">
        <v>1909</v>
      </c>
      <c r="D118" s="163" t="s">
        <v>10782</v>
      </c>
      <c r="E118" s="163" t="s">
        <v>11131</v>
      </c>
      <c r="F118" s="163" t="s">
        <v>11132</v>
      </c>
      <c r="G118" s="152">
        <v>5</v>
      </c>
      <c r="H118" s="163" t="s">
        <v>10777</v>
      </c>
      <c r="I118" s="163" t="s">
        <v>10778</v>
      </c>
    </row>
    <row r="119" spans="1:9" x14ac:dyDescent="0.25">
      <c r="A119" s="162">
        <v>10456</v>
      </c>
      <c r="B119" s="163" t="s">
        <v>11133</v>
      </c>
      <c r="C119" s="163" t="s">
        <v>1909</v>
      </c>
      <c r="D119" s="163" t="s">
        <v>10791</v>
      </c>
      <c r="E119" s="163" t="s">
        <v>11134</v>
      </c>
      <c r="F119" s="163" t="s">
        <v>11135</v>
      </c>
      <c r="G119" s="152">
        <v>28</v>
      </c>
      <c r="H119" s="163" t="s">
        <v>10777</v>
      </c>
      <c r="I119" s="163" t="s">
        <v>10778</v>
      </c>
    </row>
    <row r="120" spans="1:9" x14ac:dyDescent="0.25">
      <c r="A120" s="162">
        <v>40317</v>
      </c>
      <c r="B120" s="163" t="s">
        <v>11136</v>
      </c>
      <c r="C120" s="163" t="s">
        <v>10897</v>
      </c>
      <c r="D120" s="163" t="s">
        <v>10802</v>
      </c>
      <c r="F120" s="163" t="s">
        <v>11137</v>
      </c>
      <c r="G120" s="152"/>
      <c r="H120" s="163" t="s">
        <v>10784</v>
      </c>
      <c r="I120" s="163" t="s">
        <v>10785</v>
      </c>
    </row>
    <row r="121" spans="1:9" x14ac:dyDescent="0.25">
      <c r="A121" s="162">
        <v>10071</v>
      </c>
      <c r="B121" s="163" t="s">
        <v>11138</v>
      </c>
      <c r="C121" s="163" t="s">
        <v>1909</v>
      </c>
      <c r="D121" s="163" t="s">
        <v>10802</v>
      </c>
      <c r="E121" s="163" t="s">
        <v>11139</v>
      </c>
      <c r="F121" s="163" t="s">
        <v>11140</v>
      </c>
      <c r="G121" s="152">
        <v>31</v>
      </c>
      <c r="H121" s="163" t="s">
        <v>10777</v>
      </c>
      <c r="I121" s="163" t="s">
        <v>10778</v>
      </c>
    </row>
    <row r="122" spans="1:9" x14ac:dyDescent="0.25">
      <c r="A122" s="162">
        <v>42523</v>
      </c>
      <c r="B122" s="163" t="s">
        <v>11141</v>
      </c>
      <c r="C122" s="163" t="s">
        <v>10897</v>
      </c>
      <c r="D122" s="163" t="s">
        <v>10802</v>
      </c>
      <c r="F122" s="163" t="s">
        <v>11142</v>
      </c>
      <c r="G122" s="152">
        <v>1</v>
      </c>
      <c r="H122" s="163" t="s">
        <v>10784</v>
      </c>
      <c r="I122" s="163" t="s">
        <v>10785</v>
      </c>
    </row>
    <row r="123" spans="1:9" x14ac:dyDescent="0.25">
      <c r="A123" s="162">
        <v>23</v>
      </c>
      <c r="B123" s="163" t="s">
        <v>11143</v>
      </c>
      <c r="C123" s="163" t="s">
        <v>10950</v>
      </c>
      <c r="D123" s="163" t="s">
        <v>10816</v>
      </c>
      <c r="E123" s="163" t="s">
        <v>11144</v>
      </c>
      <c r="F123" s="163" t="s">
        <v>11145</v>
      </c>
      <c r="G123" s="152">
        <v>28</v>
      </c>
      <c r="H123" s="163" t="s">
        <v>10777</v>
      </c>
      <c r="I123" s="163" t="s">
        <v>10778</v>
      </c>
    </row>
    <row r="124" spans="1:9" x14ac:dyDescent="0.25">
      <c r="A124" s="162">
        <v>40316</v>
      </c>
      <c r="B124" s="163" t="s">
        <v>11146</v>
      </c>
      <c r="C124" s="163" t="s">
        <v>1909</v>
      </c>
      <c r="D124" s="163" t="s">
        <v>10798</v>
      </c>
      <c r="E124" s="163" t="s">
        <v>11147</v>
      </c>
      <c r="F124" s="163" t="s">
        <v>11148</v>
      </c>
      <c r="G124" s="152">
        <v>1</v>
      </c>
      <c r="H124" s="163" t="s">
        <v>10777</v>
      </c>
      <c r="I124" s="163" t="s">
        <v>10778</v>
      </c>
    </row>
    <row r="125" spans="1:9" x14ac:dyDescent="0.25">
      <c r="A125" s="162">
        <v>11565</v>
      </c>
      <c r="B125" s="163" t="s">
        <v>11149</v>
      </c>
      <c r="C125" s="163" t="s">
        <v>1909</v>
      </c>
      <c r="D125" s="163" t="s">
        <v>10798</v>
      </c>
      <c r="E125" s="163" t="s">
        <v>11150</v>
      </c>
      <c r="F125" s="163" t="s">
        <v>11151</v>
      </c>
      <c r="G125" s="152">
        <v>2</v>
      </c>
      <c r="H125" s="163" t="s">
        <v>10777</v>
      </c>
      <c r="I125" s="163" t="s">
        <v>10778</v>
      </c>
    </row>
    <row r="126" spans="1:9" x14ac:dyDescent="0.25">
      <c r="A126" s="162">
        <v>10231</v>
      </c>
      <c r="B126" s="163" t="s">
        <v>11152</v>
      </c>
      <c r="C126" s="163" t="s">
        <v>1909</v>
      </c>
      <c r="D126" s="163" t="s">
        <v>10798</v>
      </c>
      <c r="E126" s="163" t="s">
        <v>11153</v>
      </c>
      <c r="F126" s="163" t="s">
        <v>11154</v>
      </c>
      <c r="G126" s="152" t="s">
        <v>11155</v>
      </c>
      <c r="H126" s="163" t="s">
        <v>10777</v>
      </c>
      <c r="I126" s="163" t="s">
        <v>10778</v>
      </c>
    </row>
    <row r="127" spans="1:9" x14ac:dyDescent="0.25">
      <c r="A127" s="162">
        <v>10439</v>
      </c>
      <c r="B127" s="163" t="s">
        <v>11156</v>
      </c>
      <c r="C127" s="163" t="s">
        <v>1909</v>
      </c>
      <c r="D127" s="163" t="s">
        <v>10791</v>
      </c>
      <c r="F127" s="163" t="s">
        <v>11157</v>
      </c>
      <c r="G127" s="152">
        <v>28</v>
      </c>
      <c r="H127" s="163" t="s">
        <v>10777</v>
      </c>
      <c r="I127" s="163" t="s">
        <v>10778</v>
      </c>
    </row>
    <row r="128" spans="1:9" x14ac:dyDescent="0.25">
      <c r="A128" s="162">
        <v>12941</v>
      </c>
      <c r="B128" s="163" t="s">
        <v>11158</v>
      </c>
      <c r="C128" s="163" t="s">
        <v>10897</v>
      </c>
      <c r="D128" s="163" t="s">
        <v>10791</v>
      </c>
      <c r="F128" s="163" t="s">
        <v>11159</v>
      </c>
      <c r="G128" s="152">
        <v>0</v>
      </c>
      <c r="H128" s="163" t="s">
        <v>10784</v>
      </c>
      <c r="I128" s="163" t="s">
        <v>10785</v>
      </c>
    </row>
    <row r="129" spans="1:9" x14ac:dyDescent="0.25">
      <c r="A129" s="162">
        <v>26</v>
      </c>
      <c r="B129" s="163" t="s">
        <v>11160</v>
      </c>
      <c r="C129" s="163" t="s">
        <v>10950</v>
      </c>
      <c r="D129" s="163" t="s">
        <v>10798</v>
      </c>
      <c r="E129" s="163" t="s">
        <v>11161</v>
      </c>
      <c r="F129" s="163" t="s">
        <v>11162</v>
      </c>
      <c r="G129" s="152">
        <v>1</v>
      </c>
      <c r="H129" s="163" t="s">
        <v>10777</v>
      </c>
      <c r="I129" s="163" t="s">
        <v>10778</v>
      </c>
    </row>
    <row r="130" spans="1:9" x14ac:dyDescent="0.25">
      <c r="A130" s="162">
        <v>40745</v>
      </c>
      <c r="B130" s="163" t="s">
        <v>11163</v>
      </c>
      <c r="C130" s="163" t="s">
        <v>1909</v>
      </c>
      <c r="D130" s="163" t="s">
        <v>10787</v>
      </c>
      <c r="E130" s="163" t="s">
        <v>11164</v>
      </c>
      <c r="F130" s="163" t="s">
        <v>11165</v>
      </c>
      <c r="G130" s="152">
        <v>8</v>
      </c>
      <c r="H130" s="163" t="s">
        <v>10777</v>
      </c>
      <c r="I130" s="163" t="s">
        <v>10778</v>
      </c>
    </row>
    <row r="131" spans="1:9" x14ac:dyDescent="0.25">
      <c r="A131" s="162">
        <v>11881</v>
      </c>
      <c r="B131" s="163" t="s">
        <v>11166</v>
      </c>
      <c r="C131" s="163" t="s">
        <v>1909</v>
      </c>
      <c r="D131" s="163" t="s">
        <v>11167</v>
      </c>
      <c r="E131" s="163" t="s">
        <v>11168</v>
      </c>
      <c r="F131" s="163" t="s">
        <v>11169</v>
      </c>
      <c r="G131" s="152">
        <v>12</v>
      </c>
      <c r="H131" s="163" t="s">
        <v>10777</v>
      </c>
      <c r="I131" s="163" t="s">
        <v>10778</v>
      </c>
    </row>
    <row r="132" spans="1:9" x14ac:dyDescent="0.25">
      <c r="A132" s="162">
        <v>10436</v>
      </c>
      <c r="B132" s="163" t="s">
        <v>11170</v>
      </c>
      <c r="C132" s="163" t="s">
        <v>1909</v>
      </c>
      <c r="D132" s="163" t="s">
        <v>11171</v>
      </c>
      <c r="E132" s="163" t="s">
        <v>11172</v>
      </c>
      <c r="F132" s="163" t="s">
        <v>11173</v>
      </c>
      <c r="G132" s="152">
        <v>5</v>
      </c>
      <c r="H132" s="163" t="s">
        <v>10777</v>
      </c>
      <c r="I132" s="163" t="s">
        <v>10778</v>
      </c>
    </row>
    <row r="133" spans="1:9" x14ac:dyDescent="0.25">
      <c r="A133" s="162">
        <v>13595</v>
      </c>
      <c r="B133" s="163" t="s">
        <v>11174</v>
      </c>
      <c r="C133" s="163" t="s">
        <v>1909</v>
      </c>
      <c r="D133" s="163" t="s">
        <v>10802</v>
      </c>
      <c r="E133" s="163" t="s">
        <v>11175</v>
      </c>
      <c r="F133" s="163" t="s">
        <v>11176</v>
      </c>
      <c r="G133" s="152">
        <v>9</v>
      </c>
      <c r="H133" s="163" t="s">
        <v>10777</v>
      </c>
      <c r="I133" s="163" t="s">
        <v>10778</v>
      </c>
    </row>
    <row r="134" spans="1:9" x14ac:dyDescent="0.25">
      <c r="A134" s="162">
        <v>43034</v>
      </c>
      <c r="B134" s="163" t="s">
        <v>11177</v>
      </c>
      <c r="C134" s="163" t="s">
        <v>10950</v>
      </c>
      <c r="D134" s="163" t="s">
        <v>10798</v>
      </c>
      <c r="E134" s="163" t="s">
        <v>11178</v>
      </c>
      <c r="F134" s="163" t="s">
        <v>11179</v>
      </c>
      <c r="G134" s="152"/>
      <c r="H134" s="163" t="s">
        <v>10777</v>
      </c>
      <c r="I134" s="163" t="s">
        <v>10778</v>
      </c>
    </row>
    <row r="135" spans="1:9" x14ac:dyDescent="0.25">
      <c r="A135" s="162">
        <v>12991</v>
      </c>
      <c r="B135" s="163" t="s">
        <v>11180</v>
      </c>
      <c r="C135" s="163" t="s">
        <v>10897</v>
      </c>
      <c r="D135" s="163" t="s">
        <v>10782</v>
      </c>
      <c r="F135" s="163" t="s">
        <v>11181</v>
      </c>
      <c r="G135" s="152"/>
      <c r="H135" s="163" t="s">
        <v>10784</v>
      </c>
      <c r="I135" s="163" t="s">
        <v>10785</v>
      </c>
    </row>
    <row r="136" spans="1:9" x14ac:dyDescent="0.25">
      <c r="A136" s="162">
        <v>10455</v>
      </c>
      <c r="B136" s="163" t="s">
        <v>11182</v>
      </c>
      <c r="C136" s="163" t="s">
        <v>1909</v>
      </c>
      <c r="D136" s="163" t="s">
        <v>10798</v>
      </c>
      <c r="E136" s="163" t="s">
        <v>11183</v>
      </c>
      <c r="F136" s="163" t="s">
        <v>11184</v>
      </c>
      <c r="G136" s="152">
        <v>45</v>
      </c>
      <c r="H136" s="163" t="s">
        <v>10777</v>
      </c>
      <c r="I136" s="163" t="s">
        <v>10778</v>
      </c>
    </row>
    <row r="137" spans="1:9" x14ac:dyDescent="0.25">
      <c r="A137" s="162">
        <v>277</v>
      </c>
      <c r="B137" s="163" t="s">
        <v>11185</v>
      </c>
      <c r="C137" s="163" t="s">
        <v>1909</v>
      </c>
      <c r="D137" s="163" t="s">
        <v>10782</v>
      </c>
      <c r="E137" s="163" t="s">
        <v>11186</v>
      </c>
      <c r="F137" s="163" t="s">
        <v>11187</v>
      </c>
      <c r="G137" s="152">
        <v>112</v>
      </c>
      <c r="H137" s="163" t="s">
        <v>10777</v>
      </c>
      <c r="I137" s="163" t="s">
        <v>10778</v>
      </c>
    </row>
    <row r="138" spans="1:9" x14ac:dyDescent="0.25">
      <c r="A138" s="162">
        <v>13613</v>
      </c>
      <c r="B138" s="163" t="s">
        <v>11188</v>
      </c>
      <c r="C138" s="163" t="s">
        <v>1909</v>
      </c>
      <c r="D138" s="163" t="s">
        <v>10782</v>
      </c>
      <c r="F138" s="163" t="s">
        <v>11189</v>
      </c>
      <c r="G138" s="152">
        <v>3</v>
      </c>
      <c r="H138" s="163" t="s">
        <v>10784</v>
      </c>
      <c r="I138" s="163" t="s">
        <v>10785</v>
      </c>
    </row>
    <row r="139" spans="1:9" x14ac:dyDescent="0.25">
      <c r="A139" s="162">
        <v>10472</v>
      </c>
      <c r="B139" s="163" t="s">
        <v>11190</v>
      </c>
      <c r="C139" s="163" t="s">
        <v>1909</v>
      </c>
      <c r="D139" s="163" t="s">
        <v>10853</v>
      </c>
      <c r="E139" s="163" t="s">
        <v>11191</v>
      </c>
      <c r="F139" s="163" t="s">
        <v>11192</v>
      </c>
      <c r="G139" s="152">
        <v>7</v>
      </c>
      <c r="H139" s="163" t="s">
        <v>10777</v>
      </c>
      <c r="I139" s="163" t="s">
        <v>10778</v>
      </c>
    </row>
    <row r="140" spans="1:9" x14ac:dyDescent="0.25">
      <c r="A140" s="162">
        <v>13213</v>
      </c>
      <c r="B140" s="163" t="s">
        <v>11193</v>
      </c>
      <c r="C140" s="163" t="s">
        <v>10897</v>
      </c>
      <c r="D140" s="163" t="s">
        <v>10802</v>
      </c>
      <c r="F140" s="163" t="s">
        <v>11194</v>
      </c>
      <c r="G140" s="152">
        <v>3</v>
      </c>
      <c r="H140" s="163" t="s">
        <v>10784</v>
      </c>
      <c r="I140" s="163" t="s">
        <v>10785</v>
      </c>
    </row>
    <row r="141" spans="1:9" x14ac:dyDescent="0.25">
      <c r="A141" s="162">
        <v>12149</v>
      </c>
      <c r="B141" s="163" t="s">
        <v>11195</v>
      </c>
      <c r="C141" s="163" t="s">
        <v>1909</v>
      </c>
      <c r="D141" s="163" t="s">
        <v>10782</v>
      </c>
      <c r="E141" s="163" t="s">
        <v>11196</v>
      </c>
      <c r="F141" s="163" t="s">
        <v>11197</v>
      </c>
      <c r="G141" s="152">
        <v>12</v>
      </c>
      <c r="H141" s="163" t="s">
        <v>10777</v>
      </c>
      <c r="I141" s="163" t="s">
        <v>10778</v>
      </c>
    </row>
    <row r="142" spans="1:9" x14ac:dyDescent="0.25">
      <c r="A142" s="162">
        <v>10479</v>
      </c>
      <c r="B142" s="163" t="s">
        <v>11198</v>
      </c>
      <c r="C142" s="163" t="s">
        <v>1909</v>
      </c>
      <c r="D142" s="163" t="s">
        <v>10787</v>
      </c>
      <c r="E142" s="163" t="s">
        <v>11199</v>
      </c>
      <c r="F142" s="163" t="s">
        <v>11200</v>
      </c>
      <c r="G142" s="152">
        <v>49</v>
      </c>
      <c r="H142" s="163" t="s">
        <v>10777</v>
      </c>
      <c r="I142" s="163" t="s">
        <v>10778</v>
      </c>
    </row>
    <row r="143" spans="1:9" x14ac:dyDescent="0.25">
      <c r="A143" s="162">
        <v>40818</v>
      </c>
      <c r="B143" s="163" t="s">
        <v>11201</v>
      </c>
      <c r="C143" s="163" t="s">
        <v>1909</v>
      </c>
      <c r="D143" s="163" t="s">
        <v>10816</v>
      </c>
      <c r="E143" s="163" t="s">
        <v>11202</v>
      </c>
      <c r="F143" s="163" t="s">
        <v>11203</v>
      </c>
      <c r="G143" s="152">
        <v>1</v>
      </c>
      <c r="H143" s="163" t="s">
        <v>10777</v>
      </c>
      <c r="I143" s="163" t="s">
        <v>10778</v>
      </c>
    </row>
    <row r="144" spans="1:9" x14ac:dyDescent="0.25">
      <c r="A144" s="162">
        <v>12356</v>
      </c>
      <c r="B144" s="163" t="s">
        <v>11204</v>
      </c>
      <c r="C144" s="163" t="s">
        <v>1909</v>
      </c>
      <c r="D144" s="163" t="s">
        <v>10821</v>
      </c>
      <c r="F144" s="163" t="s">
        <v>11205</v>
      </c>
      <c r="G144" s="152"/>
      <c r="H144" s="163" t="s">
        <v>10777</v>
      </c>
      <c r="I144" s="163" t="s">
        <v>10778</v>
      </c>
    </row>
    <row r="145" spans="1:9" x14ac:dyDescent="0.25">
      <c r="A145" s="162">
        <v>10434</v>
      </c>
      <c r="B145" s="163" t="s">
        <v>11206</v>
      </c>
      <c r="C145" s="163" t="s">
        <v>1909</v>
      </c>
      <c r="D145" s="163" t="s">
        <v>10782</v>
      </c>
      <c r="E145" s="163" t="s">
        <v>11207</v>
      </c>
      <c r="F145" s="163" t="s">
        <v>11208</v>
      </c>
      <c r="G145" s="152">
        <v>154</v>
      </c>
      <c r="H145" s="163" t="s">
        <v>10777</v>
      </c>
      <c r="I145" s="163" t="s">
        <v>10778</v>
      </c>
    </row>
    <row r="146" spans="1:9" x14ac:dyDescent="0.25">
      <c r="A146" s="162">
        <v>12243</v>
      </c>
      <c r="B146" s="163" t="s">
        <v>11209</v>
      </c>
      <c r="C146" s="163" t="s">
        <v>1909</v>
      </c>
      <c r="D146" s="163" t="s">
        <v>10821</v>
      </c>
      <c r="E146" s="163" t="s">
        <v>11210</v>
      </c>
      <c r="F146" s="163" t="s">
        <v>11211</v>
      </c>
      <c r="G146" s="152">
        <v>6</v>
      </c>
      <c r="H146" s="163" t="s">
        <v>10777</v>
      </c>
      <c r="I146" s="163" t="s">
        <v>10778</v>
      </c>
    </row>
    <row r="147" spans="1:9" x14ac:dyDescent="0.25">
      <c r="A147" s="162">
        <v>10463</v>
      </c>
      <c r="B147" s="163" t="s">
        <v>11212</v>
      </c>
      <c r="C147" s="163" t="s">
        <v>1909</v>
      </c>
      <c r="D147" s="163" t="s">
        <v>10965</v>
      </c>
      <c r="E147" s="163" t="s">
        <v>11213</v>
      </c>
      <c r="F147" s="163" t="s">
        <v>11214</v>
      </c>
      <c r="G147" s="152">
        <v>12</v>
      </c>
      <c r="H147" s="163" t="s">
        <v>10819</v>
      </c>
      <c r="I147" s="163" t="s">
        <v>10778</v>
      </c>
    </row>
    <row r="148" spans="1:9" x14ac:dyDescent="0.25">
      <c r="A148" s="162">
        <v>13756</v>
      </c>
      <c r="B148" s="163" t="s">
        <v>11215</v>
      </c>
      <c r="C148" s="163" t="s">
        <v>10897</v>
      </c>
      <c r="D148" s="163" t="s">
        <v>10791</v>
      </c>
      <c r="F148" s="163" t="s">
        <v>11216</v>
      </c>
      <c r="G148" s="152">
        <v>1</v>
      </c>
      <c r="H148" s="163" t="s">
        <v>10784</v>
      </c>
      <c r="I148" s="163" t="s">
        <v>10785</v>
      </c>
    </row>
    <row r="149" spans="1:9" x14ac:dyDescent="0.25">
      <c r="A149" s="162">
        <v>10482</v>
      </c>
      <c r="B149" s="163" t="s">
        <v>11217</v>
      </c>
      <c r="C149" s="163" t="s">
        <v>1909</v>
      </c>
      <c r="D149" s="163" t="s">
        <v>10802</v>
      </c>
      <c r="E149" s="163" t="s">
        <v>11218</v>
      </c>
      <c r="F149" s="163" t="s">
        <v>11219</v>
      </c>
      <c r="G149" s="152">
        <v>15</v>
      </c>
      <c r="H149" s="163" t="s">
        <v>10777</v>
      </c>
      <c r="I149" s="163" t="s">
        <v>10778</v>
      </c>
    </row>
    <row r="150" spans="1:9" x14ac:dyDescent="0.25">
      <c r="A150" s="162">
        <v>13592</v>
      </c>
      <c r="B150" s="163" t="s">
        <v>11220</v>
      </c>
      <c r="C150" s="163" t="s">
        <v>1909</v>
      </c>
      <c r="D150" s="163" t="s">
        <v>10802</v>
      </c>
      <c r="E150" s="163" t="s">
        <v>11221</v>
      </c>
      <c r="F150" s="163" t="s">
        <v>11222</v>
      </c>
      <c r="G150" s="152">
        <v>13</v>
      </c>
      <c r="H150" s="163" t="s">
        <v>10777</v>
      </c>
      <c r="I150" s="163" t="s">
        <v>10778</v>
      </c>
    </row>
    <row r="151" spans="1:9" x14ac:dyDescent="0.25">
      <c r="A151" s="162">
        <v>10495</v>
      </c>
      <c r="B151" s="163" t="s">
        <v>11223</v>
      </c>
      <c r="C151" s="163" t="s">
        <v>1909</v>
      </c>
      <c r="D151" s="163" t="s">
        <v>10791</v>
      </c>
      <c r="E151" s="163" t="s">
        <v>11224</v>
      </c>
      <c r="F151" s="163" t="s">
        <v>11225</v>
      </c>
      <c r="G151" s="152">
        <v>48</v>
      </c>
      <c r="H151" s="163" t="s">
        <v>10777</v>
      </c>
      <c r="I151" s="163" t="s">
        <v>10778</v>
      </c>
    </row>
    <row r="152" spans="1:9" x14ac:dyDescent="0.25">
      <c r="A152" s="162">
        <v>200</v>
      </c>
      <c r="B152" s="163" t="s">
        <v>11226</v>
      </c>
      <c r="C152" s="163" t="s">
        <v>1909</v>
      </c>
      <c r="D152" s="163" t="s">
        <v>10853</v>
      </c>
      <c r="E152" s="163" t="s">
        <v>11227</v>
      </c>
      <c r="F152" s="163" t="s">
        <v>11228</v>
      </c>
      <c r="G152" s="152">
        <v>5</v>
      </c>
      <c r="H152" s="163" t="s">
        <v>10777</v>
      </c>
      <c r="I152" s="163" t="s">
        <v>10778</v>
      </c>
    </row>
    <row r="153" spans="1:9" x14ac:dyDescent="0.25">
      <c r="A153" s="162">
        <v>10492</v>
      </c>
      <c r="B153" s="163" t="s">
        <v>11229</v>
      </c>
      <c r="C153" s="163" t="s">
        <v>1909</v>
      </c>
      <c r="D153" s="163" t="s">
        <v>10798</v>
      </c>
      <c r="E153" s="163" t="s">
        <v>11230</v>
      </c>
      <c r="F153" s="163" t="s">
        <v>11231</v>
      </c>
      <c r="G153" s="152">
        <v>1</v>
      </c>
      <c r="H153" s="163" t="s">
        <v>10819</v>
      </c>
      <c r="I153" s="163" t="s">
        <v>10778</v>
      </c>
    </row>
    <row r="154" spans="1:9" x14ac:dyDescent="0.25">
      <c r="A154" s="162">
        <v>40563</v>
      </c>
      <c r="B154" s="163" t="s">
        <v>11232</v>
      </c>
      <c r="C154" s="163" t="s">
        <v>1909</v>
      </c>
      <c r="D154" s="163" t="s">
        <v>10885</v>
      </c>
      <c r="F154" s="163" t="s">
        <v>11233</v>
      </c>
      <c r="G154" s="152">
        <v>1</v>
      </c>
      <c r="H154" s="163" t="s">
        <v>10784</v>
      </c>
      <c r="I154" s="163" t="s">
        <v>10785</v>
      </c>
    </row>
    <row r="155" spans="1:9" x14ac:dyDescent="0.25">
      <c r="A155" s="162">
        <v>12010</v>
      </c>
      <c r="B155" s="163" t="s">
        <v>11234</v>
      </c>
      <c r="C155" s="163" t="s">
        <v>1909</v>
      </c>
      <c r="D155" s="163" t="s">
        <v>10775</v>
      </c>
      <c r="E155" s="163" t="s">
        <v>11235</v>
      </c>
      <c r="F155" s="163" t="s">
        <v>11236</v>
      </c>
      <c r="G155" s="152">
        <v>30</v>
      </c>
      <c r="H155" s="163" t="s">
        <v>10777</v>
      </c>
      <c r="I155" s="163" t="s">
        <v>10778</v>
      </c>
    </row>
    <row r="156" spans="1:9" x14ac:dyDescent="0.25">
      <c r="A156" s="162">
        <v>10438</v>
      </c>
      <c r="B156" s="163" t="s">
        <v>11237</v>
      </c>
      <c r="C156" s="163" t="s">
        <v>10815</v>
      </c>
      <c r="D156" s="163" t="s">
        <v>10802</v>
      </c>
      <c r="E156" s="163" t="s">
        <v>11238</v>
      </c>
      <c r="F156" s="163" t="s">
        <v>11239</v>
      </c>
      <c r="G156" s="152">
        <v>4</v>
      </c>
      <c r="H156" s="163" t="s">
        <v>10819</v>
      </c>
      <c r="I156" s="163" t="s">
        <v>10778</v>
      </c>
    </row>
    <row r="157" spans="1:9" x14ac:dyDescent="0.25">
      <c r="A157" s="162">
        <v>13765</v>
      </c>
      <c r="B157" s="163" t="s">
        <v>11240</v>
      </c>
      <c r="C157" s="163" t="s">
        <v>1909</v>
      </c>
      <c r="D157" s="163" t="s">
        <v>10775</v>
      </c>
      <c r="F157" s="163" t="s">
        <v>11241</v>
      </c>
      <c r="G157" s="152">
        <v>2</v>
      </c>
      <c r="H157" s="163" t="s">
        <v>10784</v>
      </c>
      <c r="I157" s="163" t="s">
        <v>10785</v>
      </c>
    </row>
    <row r="158" spans="1:9" x14ac:dyDescent="0.25">
      <c r="A158" s="162">
        <v>10485</v>
      </c>
      <c r="B158" s="163" t="s">
        <v>11242</v>
      </c>
      <c r="C158" s="163" t="s">
        <v>1909</v>
      </c>
      <c r="D158" s="163" t="s">
        <v>10798</v>
      </c>
      <c r="E158" s="163" t="s">
        <v>11243</v>
      </c>
      <c r="F158" s="163" t="s">
        <v>11244</v>
      </c>
      <c r="G158" s="152">
        <v>3</v>
      </c>
      <c r="H158" s="163" t="s">
        <v>10777</v>
      </c>
      <c r="I158" s="163" t="s">
        <v>10778</v>
      </c>
    </row>
    <row r="159" spans="1:9" x14ac:dyDescent="0.25">
      <c r="A159" s="162">
        <v>10443</v>
      </c>
      <c r="B159" s="163" t="s">
        <v>11245</v>
      </c>
      <c r="C159" s="163" t="s">
        <v>1909</v>
      </c>
      <c r="D159" s="163" t="s">
        <v>10885</v>
      </c>
      <c r="E159" s="163" t="s">
        <v>11246</v>
      </c>
      <c r="F159" s="163" t="s">
        <v>11247</v>
      </c>
      <c r="G159" s="152"/>
      <c r="H159" s="163" t="s">
        <v>10777</v>
      </c>
      <c r="I159" s="163" t="s">
        <v>10778</v>
      </c>
    </row>
    <row r="160" spans="1:9" x14ac:dyDescent="0.25">
      <c r="A160" s="162">
        <v>13355</v>
      </c>
      <c r="B160" s="163" t="s">
        <v>11248</v>
      </c>
      <c r="C160" s="163" t="s">
        <v>1909</v>
      </c>
      <c r="D160" s="163" t="s">
        <v>10802</v>
      </c>
      <c r="E160" s="163" t="s">
        <v>11249</v>
      </c>
      <c r="F160" s="163" t="s">
        <v>11250</v>
      </c>
      <c r="G160" s="152">
        <v>3</v>
      </c>
      <c r="H160" s="163" t="s">
        <v>10777</v>
      </c>
      <c r="I160" s="163" t="s">
        <v>10778</v>
      </c>
    </row>
    <row r="161" spans="1:9" x14ac:dyDescent="0.25">
      <c r="A161" s="162">
        <v>12518</v>
      </c>
      <c r="B161" s="163" t="s">
        <v>11251</v>
      </c>
      <c r="C161" s="163" t="s">
        <v>1909</v>
      </c>
      <c r="D161" s="163" t="s">
        <v>11252</v>
      </c>
      <c r="E161" s="163" t="s">
        <v>11253</v>
      </c>
      <c r="F161" s="163" t="s">
        <v>11254</v>
      </c>
      <c r="G161" s="152">
        <v>0</v>
      </c>
      <c r="H161" s="163" t="s">
        <v>10777</v>
      </c>
      <c r="I161" s="163" t="s">
        <v>10778</v>
      </c>
    </row>
    <row r="162" spans="1:9" x14ac:dyDescent="0.25">
      <c r="A162" s="162">
        <v>11770</v>
      </c>
      <c r="B162" s="163" t="s">
        <v>11255</v>
      </c>
      <c r="C162" s="163" t="s">
        <v>11256</v>
      </c>
      <c r="D162" s="163" t="s">
        <v>10840</v>
      </c>
      <c r="E162" s="163" t="s">
        <v>11257</v>
      </c>
      <c r="F162" s="163" t="s">
        <v>11258</v>
      </c>
      <c r="G162" s="152"/>
      <c r="H162" s="163" t="s">
        <v>10819</v>
      </c>
      <c r="I162" s="163" t="s">
        <v>10778</v>
      </c>
    </row>
    <row r="163" spans="1:9" x14ac:dyDescent="0.25">
      <c r="A163" s="162">
        <v>40258</v>
      </c>
      <c r="B163" s="163" t="s">
        <v>11259</v>
      </c>
      <c r="C163" s="163" t="s">
        <v>10989</v>
      </c>
      <c r="D163" s="163" t="s">
        <v>10782</v>
      </c>
      <c r="E163" s="163" t="s">
        <v>11260</v>
      </c>
      <c r="F163" s="163" t="s">
        <v>11261</v>
      </c>
      <c r="G163" s="152">
        <v>9</v>
      </c>
      <c r="H163" s="163" t="s">
        <v>10777</v>
      </c>
      <c r="I163" s="163" t="s">
        <v>10778</v>
      </c>
    </row>
    <row r="164" spans="1:9" x14ac:dyDescent="0.25">
      <c r="A164" s="162">
        <v>10489</v>
      </c>
      <c r="B164" s="163" t="s">
        <v>11262</v>
      </c>
      <c r="C164" s="163" t="s">
        <v>1909</v>
      </c>
      <c r="D164" s="163" t="s">
        <v>10853</v>
      </c>
      <c r="E164" s="163" t="s">
        <v>11263</v>
      </c>
      <c r="F164" s="163" t="s">
        <v>11264</v>
      </c>
      <c r="G164" s="152">
        <v>17</v>
      </c>
      <c r="H164" s="163" t="s">
        <v>10777</v>
      </c>
      <c r="I164" s="163" t="s">
        <v>10778</v>
      </c>
    </row>
    <row r="165" spans="1:9" x14ac:dyDescent="0.25">
      <c r="A165" s="162">
        <v>723</v>
      </c>
      <c r="B165" s="163" t="s">
        <v>11265</v>
      </c>
      <c r="C165" s="163" t="s">
        <v>1909</v>
      </c>
      <c r="D165" s="163" t="s">
        <v>10816</v>
      </c>
      <c r="E165" s="163" t="s">
        <v>11266</v>
      </c>
      <c r="F165" s="163" t="s">
        <v>11267</v>
      </c>
      <c r="G165" s="152">
        <v>10</v>
      </c>
      <c r="H165" s="163" t="s">
        <v>10777</v>
      </c>
      <c r="I165" s="163" t="s">
        <v>10778</v>
      </c>
    </row>
    <row r="166" spans="1:9" x14ac:dyDescent="0.25">
      <c r="A166" s="162">
        <v>11766</v>
      </c>
      <c r="B166" s="163" t="s">
        <v>11268</v>
      </c>
      <c r="C166" s="163" t="s">
        <v>11269</v>
      </c>
      <c r="D166" s="163" t="s">
        <v>10798</v>
      </c>
      <c r="E166" s="163" t="s">
        <v>11270</v>
      </c>
      <c r="F166" s="163" t="s">
        <v>11271</v>
      </c>
      <c r="G166" s="152"/>
      <c r="H166" s="163" t="s">
        <v>10819</v>
      </c>
      <c r="I166" s="163" t="s">
        <v>10778</v>
      </c>
    </row>
    <row r="167" spans="1:9" x14ac:dyDescent="0.25">
      <c r="A167" s="162">
        <v>10483</v>
      </c>
      <c r="B167" s="163" t="s">
        <v>11272</v>
      </c>
      <c r="C167" s="163" t="s">
        <v>10977</v>
      </c>
      <c r="D167" s="163" t="s">
        <v>10798</v>
      </c>
      <c r="E167" s="163" t="s">
        <v>11273</v>
      </c>
      <c r="F167" s="163" t="s">
        <v>11274</v>
      </c>
      <c r="G167" s="152"/>
      <c r="H167" s="163" t="s">
        <v>10777</v>
      </c>
      <c r="I167" s="163" t="s">
        <v>10778</v>
      </c>
    </row>
    <row r="168" spans="1:9" x14ac:dyDescent="0.25">
      <c r="A168" s="162">
        <v>245</v>
      </c>
      <c r="B168" s="163" t="s">
        <v>11275</v>
      </c>
      <c r="C168" s="163" t="s">
        <v>1909</v>
      </c>
      <c r="D168" s="163" t="s">
        <v>10798</v>
      </c>
      <c r="E168" s="163" t="s">
        <v>11276</v>
      </c>
      <c r="F168" s="163" t="s">
        <v>11277</v>
      </c>
      <c r="G168" s="152">
        <v>58</v>
      </c>
      <c r="H168" s="163" t="s">
        <v>10777</v>
      </c>
      <c r="I168" s="163" t="s">
        <v>10778</v>
      </c>
    </row>
    <row r="169" spans="1:9" x14ac:dyDescent="0.25">
      <c r="A169" s="162">
        <v>253</v>
      </c>
      <c r="B169" s="163" t="s">
        <v>11278</v>
      </c>
      <c r="C169" s="163" t="s">
        <v>1909</v>
      </c>
      <c r="D169" s="163" t="s">
        <v>10802</v>
      </c>
      <c r="E169" s="163" t="s">
        <v>11279</v>
      </c>
      <c r="F169" s="163" t="s">
        <v>11280</v>
      </c>
      <c r="G169" s="152">
        <v>94</v>
      </c>
      <c r="H169" s="163" t="s">
        <v>10777</v>
      </c>
      <c r="I169" s="163" t="s">
        <v>10778</v>
      </c>
    </row>
    <row r="170" spans="1:9" x14ac:dyDescent="0.25">
      <c r="A170" s="162">
        <v>13204</v>
      </c>
      <c r="B170" s="163" t="s">
        <v>11281</v>
      </c>
      <c r="C170" s="163" t="s">
        <v>1909</v>
      </c>
      <c r="D170" s="163" t="s">
        <v>10885</v>
      </c>
      <c r="E170" s="163" t="s">
        <v>11282</v>
      </c>
      <c r="F170" s="163" t="s">
        <v>11283</v>
      </c>
      <c r="G170" s="152">
        <v>2</v>
      </c>
      <c r="H170" s="163" t="s">
        <v>10777</v>
      </c>
      <c r="I170" s="163" t="s">
        <v>10778</v>
      </c>
    </row>
    <row r="171" spans="1:9" x14ac:dyDescent="0.25">
      <c r="A171" s="162">
        <v>41109</v>
      </c>
      <c r="B171" s="163" t="s">
        <v>11284</v>
      </c>
      <c r="C171" s="163" t="s">
        <v>1909</v>
      </c>
      <c r="D171" s="163" t="s">
        <v>10853</v>
      </c>
      <c r="F171" s="163" t="s">
        <v>11285</v>
      </c>
      <c r="G171" s="152">
        <v>1</v>
      </c>
      <c r="H171" s="163" t="s">
        <v>10784</v>
      </c>
      <c r="I171" s="163" t="s">
        <v>10785</v>
      </c>
    </row>
    <row r="172" spans="1:9" x14ac:dyDescent="0.25">
      <c r="A172" s="162">
        <v>339</v>
      </c>
      <c r="B172" s="163" t="s">
        <v>11286</v>
      </c>
      <c r="C172" s="163" t="s">
        <v>1909</v>
      </c>
      <c r="D172" s="163" t="s">
        <v>10816</v>
      </c>
      <c r="E172" s="163" t="s">
        <v>11287</v>
      </c>
      <c r="F172" s="163" t="s">
        <v>11288</v>
      </c>
      <c r="G172" s="152">
        <v>76</v>
      </c>
      <c r="H172" s="163" t="s">
        <v>10777</v>
      </c>
      <c r="I172" s="163" t="s">
        <v>10778</v>
      </c>
    </row>
    <row r="173" spans="1:9" x14ac:dyDescent="0.25">
      <c r="A173" s="162">
        <v>340</v>
      </c>
      <c r="B173" s="163" t="s">
        <v>11289</v>
      </c>
      <c r="C173" s="163" t="s">
        <v>1909</v>
      </c>
      <c r="D173" s="163" t="s">
        <v>10816</v>
      </c>
      <c r="E173" s="163" t="s">
        <v>11290</v>
      </c>
      <c r="F173" s="163" t="s">
        <v>11291</v>
      </c>
      <c r="G173" s="152">
        <v>55</v>
      </c>
      <c r="H173" s="163" t="s">
        <v>10777</v>
      </c>
      <c r="I173" s="163" t="s">
        <v>10778</v>
      </c>
    </row>
    <row r="174" spans="1:9" x14ac:dyDescent="0.25">
      <c r="A174" s="162">
        <v>10484</v>
      </c>
      <c r="B174" s="163" t="s">
        <v>11292</v>
      </c>
      <c r="C174" s="163" t="s">
        <v>1909</v>
      </c>
      <c r="D174" s="163" t="s">
        <v>10919</v>
      </c>
      <c r="E174" s="163" t="s">
        <v>11293</v>
      </c>
      <c r="F174" s="163" t="s">
        <v>11294</v>
      </c>
      <c r="G174" s="152">
        <v>40</v>
      </c>
      <c r="H174" s="163" t="s">
        <v>10777</v>
      </c>
      <c r="I174" s="163" t="s">
        <v>10778</v>
      </c>
    </row>
    <row r="175" spans="1:9" x14ac:dyDescent="0.25">
      <c r="A175" s="162">
        <v>11482</v>
      </c>
      <c r="B175" s="163" t="s">
        <v>11295</v>
      </c>
      <c r="C175" s="163" t="s">
        <v>1909</v>
      </c>
      <c r="D175" s="163" t="s">
        <v>10923</v>
      </c>
      <c r="E175" s="163" t="s">
        <v>11296</v>
      </c>
      <c r="F175" s="163" t="s">
        <v>11297</v>
      </c>
      <c r="G175" s="152">
        <v>2</v>
      </c>
      <c r="H175" s="163" t="s">
        <v>10777</v>
      </c>
      <c r="I175" s="163" t="s">
        <v>10778</v>
      </c>
    </row>
    <row r="176" spans="1:9" x14ac:dyDescent="0.25">
      <c r="A176" s="162">
        <v>11949</v>
      </c>
      <c r="B176" s="163" t="s">
        <v>11298</v>
      </c>
      <c r="C176" s="163" t="s">
        <v>10815</v>
      </c>
      <c r="D176" s="163" t="s">
        <v>10821</v>
      </c>
      <c r="E176" s="163" t="s">
        <v>11299</v>
      </c>
      <c r="F176" s="163" t="s">
        <v>11300</v>
      </c>
      <c r="G176" s="152"/>
      <c r="H176" s="163" t="s">
        <v>10819</v>
      </c>
      <c r="I176" s="163" t="s">
        <v>10778</v>
      </c>
    </row>
    <row r="177" spans="1:9" x14ac:dyDescent="0.25">
      <c r="A177" s="162">
        <v>12061</v>
      </c>
      <c r="B177" s="163" t="s">
        <v>11301</v>
      </c>
      <c r="C177" s="163" t="s">
        <v>1909</v>
      </c>
      <c r="D177" s="163" t="s">
        <v>10923</v>
      </c>
      <c r="F177" s="163" t="s">
        <v>11302</v>
      </c>
      <c r="G177" s="152">
        <v>2</v>
      </c>
      <c r="H177" s="163" t="s">
        <v>10777</v>
      </c>
      <c r="I177" s="163" t="s">
        <v>10778</v>
      </c>
    </row>
    <row r="178" spans="1:9" x14ac:dyDescent="0.25">
      <c r="A178" s="162">
        <v>10499</v>
      </c>
      <c r="B178" s="163" t="s">
        <v>11303</v>
      </c>
      <c r="C178" s="163" t="s">
        <v>1909</v>
      </c>
      <c r="D178" s="163" t="s">
        <v>10802</v>
      </c>
      <c r="E178" s="163" t="s">
        <v>11304</v>
      </c>
      <c r="F178" s="163" t="s">
        <v>11305</v>
      </c>
      <c r="G178" s="152"/>
      <c r="H178" s="163" t="s">
        <v>10777</v>
      </c>
      <c r="I178" s="163" t="s">
        <v>10778</v>
      </c>
    </row>
    <row r="179" spans="1:9" x14ac:dyDescent="0.25">
      <c r="A179" s="162">
        <v>10452</v>
      </c>
      <c r="B179" s="163" t="s">
        <v>11306</v>
      </c>
      <c r="C179" s="163" t="s">
        <v>1909</v>
      </c>
      <c r="D179" s="163" t="s">
        <v>10802</v>
      </c>
      <c r="E179" s="163" t="s">
        <v>11307</v>
      </c>
      <c r="F179" s="163" t="s">
        <v>11308</v>
      </c>
      <c r="G179" s="152">
        <v>3</v>
      </c>
      <c r="H179" s="163" t="s">
        <v>10777</v>
      </c>
      <c r="I179" s="163" t="s">
        <v>10778</v>
      </c>
    </row>
    <row r="180" spans="1:9" x14ac:dyDescent="0.25">
      <c r="A180" s="162">
        <v>10498</v>
      </c>
      <c r="B180" s="163" t="s">
        <v>11309</v>
      </c>
      <c r="C180" s="163" t="s">
        <v>1909</v>
      </c>
      <c r="D180" s="163" t="s">
        <v>10840</v>
      </c>
      <c r="E180" s="163" t="s">
        <v>11310</v>
      </c>
      <c r="F180" s="163" t="s">
        <v>11311</v>
      </c>
      <c r="G180" s="152">
        <v>0</v>
      </c>
      <c r="H180" s="163" t="s">
        <v>10777</v>
      </c>
      <c r="I180" s="163" t="s">
        <v>10778</v>
      </c>
    </row>
    <row r="181" spans="1:9" x14ac:dyDescent="0.25">
      <c r="A181" s="162">
        <v>27</v>
      </c>
      <c r="B181" s="163" t="s">
        <v>11312</v>
      </c>
      <c r="C181" s="163" t="s">
        <v>1909</v>
      </c>
      <c r="D181" s="163" t="s">
        <v>10802</v>
      </c>
      <c r="E181" s="163" t="s">
        <v>11313</v>
      </c>
      <c r="F181" s="163" t="s">
        <v>11314</v>
      </c>
      <c r="G181" s="152">
        <v>6</v>
      </c>
      <c r="H181" s="163" t="s">
        <v>10777</v>
      </c>
      <c r="I181" s="163" t="s">
        <v>10778</v>
      </c>
    </row>
    <row r="182" spans="1:9" x14ac:dyDescent="0.25">
      <c r="A182" s="162">
        <v>12517</v>
      </c>
      <c r="B182" s="163" t="s">
        <v>11315</v>
      </c>
      <c r="C182" s="163" t="s">
        <v>1909</v>
      </c>
      <c r="D182" s="163" t="s">
        <v>10840</v>
      </c>
      <c r="E182" s="163" t="s">
        <v>11316</v>
      </c>
      <c r="F182" s="163" t="s">
        <v>11317</v>
      </c>
      <c r="G182" s="152">
        <v>1</v>
      </c>
      <c r="H182" s="163" t="s">
        <v>10777</v>
      </c>
      <c r="I182" s="163" t="s">
        <v>10778</v>
      </c>
    </row>
    <row r="183" spans="1:9" x14ac:dyDescent="0.25">
      <c r="A183" s="162">
        <v>12520</v>
      </c>
      <c r="B183" s="163" t="s">
        <v>11318</v>
      </c>
      <c r="C183" s="163" t="s">
        <v>1909</v>
      </c>
      <c r="D183" s="163" t="s">
        <v>10840</v>
      </c>
      <c r="E183" s="163" t="s">
        <v>11319</v>
      </c>
      <c r="F183" s="163" t="s">
        <v>11320</v>
      </c>
      <c r="G183" s="152">
        <v>1</v>
      </c>
      <c r="H183" s="163" t="s">
        <v>10777</v>
      </c>
      <c r="I183" s="163" t="s">
        <v>10778</v>
      </c>
    </row>
    <row r="184" spans="1:9" x14ac:dyDescent="0.25">
      <c r="A184" s="162">
        <v>11759</v>
      </c>
      <c r="B184" s="163" t="s">
        <v>11321</v>
      </c>
      <c r="C184" s="163" t="s">
        <v>1909</v>
      </c>
      <c r="D184" s="163" t="s">
        <v>10923</v>
      </c>
      <c r="E184" s="163" t="s">
        <v>11322</v>
      </c>
      <c r="F184" s="163" t="s">
        <v>11323</v>
      </c>
      <c r="G184" s="152"/>
      <c r="H184" s="163" t="s">
        <v>10777</v>
      </c>
      <c r="I184" s="163" t="s">
        <v>10778</v>
      </c>
    </row>
    <row r="185" spans="1:9" x14ac:dyDescent="0.25">
      <c r="A185" s="162">
        <v>13</v>
      </c>
      <c r="B185" s="163" t="s">
        <v>11324</v>
      </c>
      <c r="C185" s="163" t="s">
        <v>10950</v>
      </c>
      <c r="D185" s="163" t="s">
        <v>10798</v>
      </c>
      <c r="E185" s="163" t="s">
        <v>11325</v>
      </c>
      <c r="F185" s="163" t="s">
        <v>11326</v>
      </c>
      <c r="G185" s="152">
        <v>45</v>
      </c>
      <c r="H185" s="163" t="s">
        <v>10777</v>
      </c>
      <c r="I185" s="163" t="s">
        <v>10778</v>
      </c>
    </row>
    <row r="186" spans="1:9" x14ac:dyDescent="0.25">
      <c r="A186" s="162">
        <v>10502</v>
      </c>
      <c r="B186" s="163" t="s">
        <v>11327</v>
      </c>
      <c r="C186" s="163" t="s">
        <v>1909</v>
      </c>
      <c r="D186" s="163" t="s">
        <v>11328</v>
      </c>
      <c r="E186" s="163" t="s">
        <v>11329</v>
      </c>
      <c r="F186" s="163" t="s">
        <v>11330</v>
      </c>
      <c r="G186" s="152">
        <v>7</v>
      </c>
      <c r="H186" s="163" t="s">
        <v>10777</v>
      </c>
      <c r="I186" s="163" t="s">
        <v>10778</v>
      </c>
    </row>
    <row r="187" spans="1:9" x14ac:dyDescent="0.25">
      <c r="A187" s="162">
        <v>407</v>
      </c>
      <c r="B187" s="163" t="s">
        <v>11331</v>
      </c>
      <c r="C187" s="163" t="s">
        <v>1909</v>
      </c>
      <c r="D187" s="163" t="s">
        <v>10798</v>
      </c>
      <c r="E187" s="163" t="s">
        <v>11332</v>
      </c>
      <c r="F187" s="163" t="s">
        <v>11333</v>
      </c>
      <c r="G187" s="152">
        <v>1</v>
      </c>
      <c r="H187" s="163" t="s">
        <v>10777</v>
      </c>
      <c r="I187" s="163" t="s">
        <v>10778</v>
      </c>
    </row>
    <row r="188" spans="1:9" x14ac:dyDescent="0.25">
      <c r="A188" s="162">
        <v>153</v>
      </c>
      <c r="B188" s="163" t="s">
        <v>11334</v>
      </c>
      <c r="C188" s="163" t="s">
        <v>1909</v>
      </c>
      <c r="D188" s="163" t="s">
        <v>10798</v>
      </c>
      <c r="E188" s="163" t="s">
        <v>11335</v>
      </c>
      <c r="F188" s="163" t="s">
        <v>11336</v>
      </c>
      <c r="G188" s="152">
        <v>3</v>
      </c>
      <c r="H188" s="163" t="s">
        <v>10777</v>
      </c>
      <c r="I188" s="163" t="s">
        <v>10778</v>
      </c>
    </row>
    <row r="189" spans="1:9" x14ac:dyDescent="0.25">
      <c r="A189" s="162">
        <v>205</v>
      </c>
      <c r="B189" s="163" t="s">
        <v>11337</v>
      </c>
      <c r="C189" s="163" t="s">
        <v>1909</v>
      </c>
      <c r="D189" s="163" t="s">
        <v>10816</v>
      </c>
      <c r="E189" s="163" t="s">
        <v>11338</v>
      </c>
      <c r="F189" s="163" t="s">
        <v>11339</v>
      </c>
      <c r="G189" s="152">
        <v>137</v>
      </c>
      <c r="H189" s="163" t="s">
        <v>10777</v>
      </c>
      <c r="I189" s="163" t="s">
        <v>10778</v>
      </c>
    </row>
    <row r="190" spans="1:9" x14ac:dyDescent="0.25">
      <c r="A190" s="162">
        <v>419</v>
      </c>
      <c r="B190" s="163" t="s">
        <v>11340</v>
      </c>
      <c r="C190" s="163" t="s">
        <v>1909</v>
      </c>
      <c r="D190" s="163" t="s">
        <v>10821</v>
      </c>
      <c r="E190" s="163" t="s">
        <v>11341</v>
      </c>
      <c r="F190" s="163" t="s">
        <v>11342</v>
      </c>
      <c r="G190" s="152">
        <v>3</v>
      </c>
      <c r="H190" s="163" t="s">
        <v>10777</v>
      </c>
      <c r="I190" s="163" t="s">
        <v>10778</v>
      </c>
    </row>
    <row r="191" spans="1:9" x14ac:dyDescent="0.25">
      <c r="A191" s="162">
        <v>43452</v>
      </c>
      <c r="B191" s="163" t="s">
        <v>11343</v>
      </c>
      <c r="C191" s="163" t="s">
        <v>1909</v>
      </c>
      <c r="D191" s="163" t="s">
        <v>10821</v>
      </c>
      <c r="F191" s="163" t="s">
        <v>11344</v>
      </c>
      <c r="G191" s="152"/>
      <c r="H191" s="163" t="s">
        <v>10777</v>
      </c>
      <c r="I191" s="163" t="s">
        <v>10778</v>
      </c>
    </row>
    <row r="192" spans="1:9" x14ac:dyDescent="0.25">
      <c r="A192" s="162">
        <v>11831</v>
      </c>
      <c r="B192" s="163" t="s">
        <v>11345</v>
      </c>
      <c r="C192" s="163" t="s">
        <v>1909</v>
      </c>
      <c r="D192" s="163" t="s">
        <v>10821</v>
      </c>
      <c r="E192" s="163" t="s">
        <v>11346</v>
      </c>
      <c r="F192" s="163" t="s">
        <v>11347</v>
      </c>
      <c r="G192" s="152">
        <v>1</v>
      </c>
      <c r="H192" s="163" t="s">
        <v>10777</v>
      </c>
      <c r="I192" s="163" t="s">
        <v>10778</v>
      </c>
    </row>
    <row r="193" spans="1:9" x14ac:dyDescent="0.25">
      <c r="A193" s="162">
        <v>403</v>
      </c>
      <c r="B193" s="163" t="s">
        <v>11348</v>
      </c>
      <c r="C193" s="163" t="s">
        <v>1909</v>
      </c>
      <c r="D193" s="163" t="s">
        <v>10782</v>
      </c>
      <c r="F193" s="163" t="s">
        <v>11349</v>
      </c>
      <c r="G193" s="152">
        <v>59</v>
      </c>
      <c r="H193" s="163" t="s">
        <v>10777</v>
      </c>
      <c r="I193" s="163" t="s">
        <v>10778</v>
      </c>
    </row>
    <row r="194" spans="1:9" x14ac:dyDescent="0.25">
      <c r="A194" s="162">
        <v>244</v>
      </c>
      <c r="B194" s="163" t="s">
        <v>11350</v>
      </c>
      <c r="C194" s="163" t="s">
        <v>1909</v>
      </c>
      <c r="D194" s="163" t="s">
        <v>11001</v>
      </c>
      <c r="E194" s="163" t="s">
        <v>11351</v>
      </c>
      <c r="F194" s="163" t="s">
        <v>11352</v>
      </c>
      <c r="G194" s="152">
        <v>5</v>
      </c>
      <c r="H194" s="163" t="s">
        <v>10777</v>
      </c>
      <c r="I194" s="163" t="s">
        <v>10778</v>
      </c>
    </row>
    <row r="195" spans="1:9" x14ac:dyDescent="0.25">
      <c r="A195" s="162">
        <v>404</v>
      </c>
      <c r="B195" s="163" t="s">
        <v>11353</v>
      </c>
      <c r="C195" s="163" t="s">
        <v>1909</v>
      </c>
      <c r="D195" s="163" t="s">
        <v>10782</v>
      </c>
      <c r="F195" s="163" t="s">
        <v>11354</v>
      </c>
      <c r="G195" s="152">
        <v>67</v>
      </c>
      <c r="H195" s="163" t="s">
        <v>10777</v>
      </c>
      <c r="I195" s="163" t="s">
        <v>10778</v>
      </c>
    </row>
    <row r="196" spans="1:9" x14ac:dyDescent="0.25">
      <c r="A196" s="162">
        <v>203</v>
      </c>
      <c r="B196" s="163" t="s">
        <v>11355</v>
      </c>
      <c r="C196" s="163" t="s">
        <v>1909</v>
      </c>
      <c r="D196" s="163" t="s">
        <v>10802</v>
      </c>
      <c r="E196" s="163" t="s">
        <v>11356</v>
      </c>
      <c r="F196" s="163" t="s">
        <v>11357</v>
      </c>
      <c r="G196" s="152">
        <v>98</v>
      </c>
      <c r="H196" s="163" t="s">
        <v>10777</v>
      </c>
      <c r="I196" s="163" t="s">
        <v>10778</v>
      </c>
    </row>
    <row r="197" spans="1:9" x14ac:dyDescent="0.25">
      <c r="A197" s="162">
        <v>402</v>
      </c>
      <c r="B197" s="163" t="s">
        <v>11358</v>
      </c>
      <c r="C197" s="163" t="s">
        <v>1909</v>
      </c>
      <c r="D197" s="163" t="s">
        <v>10782</v>
      </c>
      <c r="F197" s="163" t="s">
        <v>11359</v>
      </c>
      <c r="G197" s="152">
        <v>162</v>
      </c>
      <c r="H197" s="163" t="s">
        <v>10777</v>
      </c>
      <c r="I197" s="163" t="s">
        <v>10778</v>
      </c>
    </row>
    <row r="198" spans="1:9" x14ac:dyDescent="0.25">
      <c r="A198" s="162">
        <v>11657</v>
      </c>
      <c r="B198" s="163" t="s">
        <v>11360</v>
      </c>
      <c r="C198" s="163" t="s">
        <v>1909</v>
      </c>
      <c r="D198" s="163" t="s">
        <v>10782</v>
      </c>
      <c r="F198" s="163" t="s">
        <v>11361</v>
      </c>
      <c r="G198" s="152">
        <v>5</v>
      </c>
      <c r="H198" s="163" t="s">
        <v>10777</v>
      </c>
      <c r="I198" s="163" t="s">
        <v>10778</v>
      </c>
    </row>
    <row r="199" spans="1:9" x14ac:dyDescent="0.25">
      <c r="A199" s="162">
        <v>12272</v>
      </c>
      <c r="B199" s="163" t="s">
        <v>11362</v>
      </c>
      <c r="C199" s="163" t="s">
        <v>11363</v>
      </c>
      <c r="D199" s="163" t="s">
        <v>11364</v>
      </c>
      <c r="E199" s="163" t="s">
        <v>11365</v>
      </c>
      <c r="F199" s="163" t="s">
        <v>11366</v>
      </c>
      <c r="G199" s="152">
        <v>63</v>
      </c>
      <c r="H199" s="163" t="s">
        <v>10777</v>
      </c>
      <c r="I199" s="163" t="s">
        <v>10778</v>
      </c>
    </row>
    <row r="200" spans="1:9" x14ac:dyDescent="0.25">
      <c r="A200" s="162">
        <v>13690</v>
      </c>
      <c r="B200" s="163" t="s">
        <v>11367</v>
      </c>
      <c r="C200" s="163" t="s">
        <v>10897</v>
      </c>
      <c r="D200" s="163" t="s">
        <v>10782</v>
      </c>
      <c r="F200" s="163" t="s">
        <v>11368</v>
      </c>
      <c r="G200" s="152"/>
      <c r="H200" s="163" t="s">
        <v>10784</v>
      </c>
      <c r="I200" s="163" t="s">
        <v>10785</v>
      </c>
    </row>
    <row r="201" spans="1:9" x14ac:dyDescent="0.25">
      <c r="A201" s="162">
        <v>10508</v>
      </c>
      <c r="B201" s="163" t="s">
        <v>11369</v>
      </c>
      <c r="C201" s="163" t="s">
        <v>1909</v>
      </c>
      <c r="D201" s="163" t="s">
        <v>10919</v>
      </c>
      <c r="E201" s="163" t="s">
        <v>11370</v>
      </c>
      <c r="F201" s="163" t="s">
        <v>11371</v>
      </c>
      <c r="G201" s="152">
        <v>60</v>
      </c>
      <c r="H201" s="163" t="s">
        <v>10777</v>
      </c>
      <c r="I201" s="163" t="s">
        <v>10778</v>
      </c>
    </row>
    <row r="202" spans="1:9" x14ac:dyDescent="0.25">
      <c r="A202" s="162">
        <v>204</v>
      </c>
      <c r="B202" s="163" t="s">
        <v>11372</v>
      </c>
      <c r="C202" s="163" t="s">
        <v>1909</v>
      </c>
      <c r="D202" s="163" t="s">
        <v>10791</v>
      </c>
      <c r="E202" s="163" t="s">
        <v>11373</v>
      </c>
      <c r="F202" s="163" t="s">
        <v>11374</v>
      </c>
      <c r="G202" s="152">
        <v>49</v>
      </c>
      <c r="H202" s="163" t="s">
        <v>10777</v>
      </c>
      <c r="I202" s="163" t="s">
        <v>10778</v>
      </c>
    </row>
    <row r="203" spans="1:9" x14ac:dyDescent="0.25">
      <c r="A203" s="162">
        <v>705</v>
      </c>
      <c r="B203" s="163" t="s">
        <v>11375</v>
      </c>
      <c r="C203" s="163" t="s">
        <v>1909</v>
      </c>
      <c r="D203" s="163" t="s">
        <v>10791</v>
      </c>
      <c r="E203" s="163" t="s">
        <v>11376</v>
      </c>
      <c r="F203" s="163" t="s">
        <v>11377</v>
      </c>
      <c r="G203" s="152">
        <v>36</v>
      </c>
      <c r="H203" s="163" t="s">
        <v>10777</v>
      </c>
      <c r="I203" s="163" t="s">
        <v>10778</v>
      </c>
    </row>
    <row r="204" spans="1:9" x14ac:dyDescent="0.25">
      <c r="A204" s="162">
        <v>737</v>
      </c>
      <c r="B204" s="163" t="s">
        <v>11378</v>
      </c>
      <c r="C204" s="163" t="s">
        <v>1909</v>
      </c>
      <c r="D204" s="163" t="s">
        <v>10782</v>
      </c>
      <c r="E204" s="163" t="s">
        <v>11379</v>
      </c>
      <c r="F204" s="163" t="s">
        <v>11380</v>
      </c>
      <c r="G204" s="152">
        <v>28</v>
      </c>
      <c r="H204" s="163" t="s">
        <v>10777</v>
      </c>
      <c r="I204" s="163" t="s">
        <v>10778</v>
      </c>
    </row>
    <row r="205" spans="1:9" x14ac:dyDescent="0.25">
      <c r="A205" s="162">
        <v>5</v>
      </c>
      <c r="B205" s="163" t="s">
        <v>11381</v>
      </c>
      <c r="C205" s="163" t="s">
        <v>1909</v>
      </c>
      <c r="D205" s="163" t="s">
        <v>10791</v>
      </c>
      <c r="F205" s="163" t="s">
        <v>11382</v>
      </c>
      <c r="G205" s="152">
        <v>14</v>
      </c>
      <c r="H205" s="163" t="s">
        <v>10777</v>
      </c>
      <c r="I205" s="163" t="s">
        <v>10778</v>
      </c>
    </row>
    <row r="206" spans="1:9" x14ac:dyDescent="0.25">
      <c r="A206" s="162">
        <v>10503</v>
      </c>
      <c r="B206" s="163" t="s">
        <v>11383</v>
      </c>
      <c r="C206" s="163" t="s">
        <v>1909</v>
      </c>
      <c r="D206" s="163" t="s">
        <v>10824</v>
      </c>
      <c r="E206" s="163" t="s">
        <v>11384</v>
      </c>
      <c r="F206" s="163" t="s">
        <v>11385</v>
      </c>
      <c r="G206" s="152">
        <v>10</v>
      </c>
      <c r="H206" s="163" t="s">
        <v>10777</v>
      </c>
      <c r="I206" s="163" t="s">
        <v>10778</v>
      </c>
    </row>
    <row r="207" spans="1:9" x14ac:dyDescent="0.25">
      <c r="A207" s="162">
        <v>13330</v>
      </c>
      <c r="B207" s="163" t="s">
        <v>11386</v>
      </c>
      <c r="C207" s="163" t="s">
        <v>10815</v>
      </c>
      <c r="D207" s="163" t="s">
        <v>10802</v>
      </c>
      <c r="E207" s="163" t="s">
        <v>11387</v>
      </c>
      <c r="F207" s="163" t="s">
        <v>11388</v>
      </c>
      <c r="G207" s="152"/>
      <c r="H207" s="163" t="s">
        <v>10819</v>
      </c>
      <c r="I207" s="163" t="s">
        <v>10778</v>
      </c>
    </row>
    <row r="208" spans="1:9" x14ac:dyDescent="0.25">
      <c r="A208" s="162">
        <v>41063</v>
      </c>
      <c r="B208" s="163" t="s">
        <v>11389</v>
      </c>
      <c r="C208" s="163" t="s">
        <v>1909</v>
      </c>
      <c r="D208" s="163" t="s">
        <v>10840</v>
      </c>
      <c r="E208" s="163" t="s">
        <v>11390</v>
      </c>
      <c r="F208" s="163" t="s">
        <v>11391</v>
      </c>
      <c r="G208" s="152"/>
      <c r="H208" s="163" t="s">
        <v>10777</v>
      </c>
      <c r="I208" s="163" t="s">
        <v>10778</v>
      </c>
    </row>
    <row r="209" spans="1:9" x14ac:dyDescent="0.25">
      <c r="A209" s="162">
        <v>40598</v>
      </c>
      <c r="B209" s="163" t="s">
        <v>11392</v>
      </c>
      <c r="C209" s="163" t="s">
        <v>1909</v>
      </c>
      <c r="D209" s="163" t="s">
        <v>10798</v>
      </c>
      <c r="E209" s="163" t="s">
        <v>11393</v>
      </c>
      <c r="F209" s="163" t="s">
        <v>11394</v>
      </c>
      <c r="G209" s="152">
        <v>5</v>
      </c>
      <c r="H209" s="163" t="s">
        <v>10777</v>
      </c>
      <c r="I209" s="163" t="s">
        <v>10778</v>
      </c>
    </row>
    <row r="210" spans="1:9" x14ac:dyDescent="0.25">
      <c r="A210" s="162">
        <v>13075</v>
      </c>
      <c r="B210" s="163" t="s">
        <v>11395</v>
      </c>
      <c r="C210" s="163" t="s">
        <v>10897</v>
      </c>
      <c r="D210" s="163" t="s">
        <v>10782</v>
      </c>
      <c r="F210" s="163" t="s">
        <v>11396</v>
      </c>
      <c r="G210" s="152">
        <v>3</v>
      </c>
      <c r="H210" s="163" t="s">
        <v>10784</v>
      </c>
      <c r="I210" s="163" t="s">
        <v>10785</v>
      </c>
    </row>
    <row r="211" spans="1:9" x14ac:dyDescent="0.25">
      <c r="A211" s="162">
        <v>11829</v>
      </c>
      <c r="B211" s="163" t="s">
        <v>11397</v>
      </c>
      <c r="C211" s="163" t="s">
        <v>1909</v>
      </c>
      <c r="D211" s="163" t="s">
        <v>10802</v>
      </c>
      <c r="F211" s="163" t="s">
        <v>11398</v>
      </c>
      <c r="G211" s="152">
        <v>4</v>
      </c>
      <c r="H211" s="163" t="s">
        <v>10777</v>
      </c>
      <c r="I211" s="163" t="s">
        <v>10778</v>
      </c>
    </row>
    <row r="212" spans="1:9" x14ac:dyDescent="0.25">
      <c r="A212" s="162">
        <v>142</v>
      </c>
      <c r="B212" s="163" t="s">
        <v>11399</v>
      </c>
      <c r="C212" s="163" t="s">
        <v>11059</v>
      </c>
      <c r="D212" s="163" t="s">
        <v>10782</v>
      </c>
      <c r="E212" s="163" t="s">
        <v>11400</v>
      </c>
      <c r="F212" s="163" t="s">
        <v>11401</v>
      </c>
      <c r="G212" s="152">
        <v>119</v>
      </c>
      <c r="H212" s="163" t="s">
        <v>10777</v>
      </c>
      <c r="I212" s="163" t="s">
        <v>10778</v>
      </c>
    </row>
    <row r="213" spans="1:9" x14ac:dyDescent="0.25">
      <c r="A213" s="162">
        <v>10506</v>
      </c>
      <c r="B213" s="163" t="s">
        <v>11402</v>
      </c>
      <c r="C213" s="163" t="s">
        <v>1909</v>
      </c>
      <c r="D213" s="163" t="s">
        <v>10853</v>
      </c>
      <c r="E213" s="163" t="s">
        <v>11403</v>
      </c>
      <c r="F213" s="163" t="s">
        <v>11404</v>
      </c>
      <c r="G213" s="152">
        <v>5</v>
      </c>
      <c r="H213" s="163" t="s">
        <v>10777</v>
      </c>
      <c r="I213" s="163" t="s">
        <v>10778</v>
      </c>
    </row>
    <row r="214" spans="1:9" x14ac:dyDescent="0.25">
      <c r="A214" s="162">
        <v>10462</v>
      </c>
      <c r="B214" s="163" t="s">
        <v>11405</v>
      </c>
      <c r="C214" s="163" t="s">
        <v>1909</v>
      </c>
      <c r="D214" s="163" t="s">
        <v>10853</v>
      </c>
      <c r="E214" s="163" t="s">
        <v>11406</v>
      </c>
      <c r="F214" s="163" t="s">
        <v>11407</v>
      </c>
      <c r="G214" s="152">
        <v>28</v>
      </c>
      <c r="H214" s="163" t="s">
        <v>10777</v>
      </c>
      <c r="I214" s="163" t="s">
        <v>10778</v>
      </c>
    </row>
    <row r="215" spans="1:9" x14ac:dyDescent="0.25">
      <c r="A215" s="162">
        <v>10015</v>
      </c>
      <c r="B215" s="163" t="s">
        <v>11408</v>
      </c>
      <c r="C215" s="163" t="s">
        <v>1909</v>
      </c>
      <c r="D215" s="163" t="s">
        <v>10853</v>
      </c>
      <c r="E215" s="163" t="s">
        <v>11409</v>
      </c>
      <c r="F215" s="163" t="s">
        <v>11410</v>
      </c>
      <c r="G215" s="152">
        <v>3</v>
      </c>
      <c r="H215" s="163" t="s">
        <v>10777</v>
      </c>
      <c r="I215" s="163" t="s">
        <v>10778</v>
      </c>
    </row>
    <row r="216" spans="1:9" x14ac:dyDescent="0.25">
      <c r="A216" s="162">
        <v>10308</v>
      </c>
      <c r="B216" s="163" t="s">
        <v>11411</v>
      </c>
      <c r="C216" s="163" t="s">
        <v>1909</v>
      </c>
      <c r="D216" s="163" t="s">
        <v>10923</v>
      </c>
      <c r="E216" s="163" t="s">
        <v>11412</v>
      </c>
      <c r="F216" s="163" t="s">
        <v>11413</v>
      </c>
      <c r="G216" s="152">
        <v>51</v>
      </c>
      <c r="H216" s="163" t="s">
        <v>10777</v>
      </c>
      <c r="I216" s="163" t="s">
        <v>10778</v>
      </c>
    </row>
    <row r="217" spans="1:9" x14ac:dyDescent="0.25">
      <c r="A217" s="162">
        <v>12564</v>
      </c>
      <c r="B217" s="163" t="s">
        <v>11414</v>
      </c>
      <c r="C217" s="163" t="s">
        <v>1909</v>
      </c>
      <c r="D217" s="163" t="s">
        <v>10808</v>
      </c>
      <c r="E217" s="163" t="s">
        <v>11415</v>
      </c>
      <c r="F217" s="163" t="s">
        <v>11416</v>
      </c>
      <c r="G217" s="152">
        <v>14</v>
      </c>
      <c r="H217" s="163" t="s">
        <v>10777</v>
      </c>
      <c r="I217" s="163" t="s">
        <v>10778</v>
      </c>
    </row>
    <row r="218" spans="1:9" x14ac:dyDescent="0.25">
      <c r="A218" s="162">
        <v>10490</v>
      </c>
      <c r="B218" s="163" t="s">
        <v>11417</v>
      </c>
      <c r="C218" s="163" t="s">
        <v>1909</v>
      </c>
      <c r="D218" s="163" t="s">
        <v>10787</v>
      </c>
      <c r="E218" s="163" t="s">
        <v>11418</v>
      </c>
      <c r="F218" s="163" t="s">
        <v>11419</v>
      </c>
      <c r="G218" s="152">
        <v>13</v>
      </c>
      <c r="H218" s="163" t="s">
        <v>10777</v>
      </c>
      <c r="I218" s="163" t="s">
        <v>10778</v>
      </c>
    </row>
    <row r="219" spans="1:9" x14ac:dyDescent="0.25">
      <c r="A219" s="162">
        <v>41826</v>
      </c>
      <c r="B219" s="163" t="s">
        <v>11420</v>
      </c>
      <c r="C219" s="163" t="s">
        <v>1909</v>
      </c>
      <c r="D219" s="163" t="s">
        <v>10923</v>
      </c>
      <c r="E219" s="163" t="s">
        <v>11421</v>
      </c>
      <c r="F219" s="163" t="s">
        <v>11422</v>
      </c>
      <c r="G219" s="152"/>
      <c r="H219" s="163" t="s">
        <v>10777</v>
      </c>
      <c r="I219" s="163" t="s">
        <v>10778</v>
      </c>
    </row>
    <row r="220" spans="1:9" x14ac:dyDescent="0.25">
      <c r="A220" s="162">
        <v>41649</v>
      </c>
      <c r="B220" s="163" t="s">
        <v>11423</v>
      </c>
      <c r="C220" s="163" t="s">
        <v>1909</v>
      </c>
      <c r="D220" s="163" t="s">
        <v>10824</v>
      </c>
      <c r="E220" s="163" t="s">
        <v>11424</v>
      </c>
      <c r="F220" s="163" t="s">
        <v>11425</v>
      </c>
      <c r="G220" s="152">
        <v>1</v>
      </c>
      <c r="H220" s="163" t="s">
        <v>10777</v>
      </c>
      <c r="I220" s="163" t="s">
        <v>10778</v>
      </c>
    </row>
    <row r="221" spans="1:9" x14ac:dyDescent="0.25">
      <c r="A221" s="162">
        <v>41291</v>
      </c>
      <c r="B221" s="163" t="s">
        <v>11426</v>
      </c>
      <c r="C221" s="163" t="s">
        <v>10912</v>
      </c>
      <c r="D221" s="163" t="s">
        <v>10787</v>
      </c>
      <c r="E221" s="163" t="s">
        <v>11427</v>
      </c>
      <c r="F221" s="163" t="s">
        <v>11428</v>
      </c>
      <c r="G221" s="152">
        <v>3</v>
      </c>
      <c r="H221" s="163" t="s">
        <v>10777</v>
      </c>
      <c r="I221" s="163" t="s">
        <v>10778</v>
      </c>
    </row>
    <row r="222" spans="1:9" x14ac:dyDescent="0.25">
      <c r="A222" s="162">
        <v>13520</v>
      </c>
      <c r="B222" s="163" t="s">
        <v>11429</v>
      </c>
      <c r="C222" s="163" t="s">
        <v>1909</v>
      </c>
      <c r="D222" s="163" t="s">
        <v>10824</v>
      </c>
      <c r="E222" s="163" t="s">
        <v>11430</v>
      </c>
      <c r="F222" s="163" t="s">
        <v>11431</v>
      </c>
      <c r="G222" s="152">
        <v>2</v>
      </c>
      <c r="H222" s="163" t="s">
        <v>10777</v>
      </c>
      <c r="I222" s="163" t="s">
        <v>10778</v>
      </c>
    </row>
    <row r="223" spans="1:9" x14ac:dyDescent="0.25">
      <c r="A223" s="162">
        <v>42107</v>
      </c>
      <c r="B223" s="163" t="s">
        <v>11432</v>
      </c>
      <c r="C223" s="163" t="s">
        <v>1909</v>
      </c>
      <c r="D223" s="163" t="s">
        <v>10821</v>
      </c>
      <c r="E223" s="163" t="s">
        <v>11433</v>
      </c>
      <c r="F223" s="163" t="s">
        <v>11434</v>
      </c>
      <c r="G223" s="152"/>
      <c r="H223" s="163" t="s">
        <v>10777</v>
      </c>
      <c r="I223" s="163" t="s">
        <v>10778</v>
      </c>
    </row>
    <row r="224" spans="1:9" x14ac:dyDescent="0.25">
      <c r="A224" s="162">
        <v>11417</v>
      </c>
      <c r="B224" s="163" t="s">
        <v>11435</v>
      </c>
      <c r="C224" s="163" t="s">
        <v>1909</v>
      </c>
      <c r="D224" s="163" t="s">
        <v>11100</v>
      </c>
      <c r="E224" s="163" t="s">
        <v>11436</v>
      </c>
      <c r="F224" s="163" t="s">
        <v>11437</v>
      </c>
      <c r="G224" s="152">
        <v>1</v>
      </c>
      <c r="H224" s="163" t="s">
        <v>10777</v>
      </c>
      <c r="I224" s="163" t="s">
        <v>10778</v>
      </c>
    </row>
    <row r="225" spans="1:9" x14ac:dyDescent="0.25">
      <c r="A225" s="162">
        <v>40862</v>
      </c>
      <c r="B225" s="163" t="s">
        <v>11438</v>
      </c>
      <c r="C225" s="163" t="s">
        <v>1909</v>
      </c>
      <c r="D225" s="163" t="s">
        <v>10808</v>
      </c>
      <c r="F225" s="163" t="s">
        <v>11439</v>
      </c>
      <c r="G225" s="152"/>
      <c r="H225" s="163" t="s">
        <v>10784</v>
      </c>
      <c r="I225" s="163" t="s">
        <v>10785</v>
      </c>
    </row>
    <row r="226" spans="1:9" x14ac:dyDescent="0.25">
      <c r="A226" s="162">
        <v>10690</v>
      </c>
      <c r="B226" s="163" t="s">
        <v>11440</v>
      </c>
      <c r="C226" s="163" t="s">
        <v>1909</v>
      </c>
      <c r="D226" s="163" t="s">
        <v>11171</v>
      </c>
      <c r="E226" s="163" t="s">
        <v>11441</v>
      </c>
      <c r="F226" s="163" t="s">
        <v>11442</v>
      </c>
      <c r="G226" s="152">
        <v>8</v>
      </c>
      <c r="H226" s="163" t="s">
        <v>10777</v>
      </c>
      <c r="I226" s="163" t="s">
        <v>10778</v>
      </c>
    </row>
    <row r="227" spans="1:9" x14ac:dyDescent="0.25">
      <c r="A227" s="162">
        <v>13143</v>
      </c>
      <c r="B227" s="163" t="s">
        <v>11443</v>
      </c>
      <c r="C227" s="163" t="s">
        <v>11444</v>
      </c>
      <c r="D227" s="163" t="s">
        <v>10840</v>
      </c>
      <c r="E227" s="163" t="s">
        <v>11445</v>
      </c>
      <c r="F227" s="163" t="s">
        <v>11446</v>
      </c>
      <c r="G227" s="152"/>
      <c r="H227" s="163" t="s">
        <v>10777</v>
      </c>
      <c r="I227" s="163" t="s">
        <v>10778</v>
      </c>
    </row>
    <row r="228" spans="1:9" x14ac:dyDescent="0.25">
      <c r="A228" s="162">
        <v>41685</v>
      </c>
      <c r="B228" s="163" t="s">
        <v>11447</v>
      </c>
      <c r="C228" s="163" t="s">
        <v>1909</v>
      </c>
      <c r="D228" s="163" t="s">
        <v>11032</v>
      </c>
      <c r="E228" s="163" t="s">
        <v>11448</v>
      </c>
      <c r="F228" s="163" t="s">
        <v>11449</v>
      </c>
      <c r="G228" s="152"/>
      <c r="H228" s="163" t="s">
        <v>10777</v>
      </c>
      <c r="I228" s="163" t="s">
        <v>10778</v>
      </c>
    </row>
    <row r="229" spans="1:9" x14ac:dyDescent="0.25">
      <c r="A229" s="162">
        <v>41029</v>
      </c>
      <c r="B229" s="163" t="s">
        <v>11450</v>
      </c>
      <c r="C229" s="163" t="s">
        <v>1909</v>
      </c>
      <c r="D229" s="163" t="s">
        <v>10808</v>
      </c>
      <c r="F229" s="163" t="s">
        <v>11451</v>
      </c>
      <c r="G229" s="152"/>
      <c r="H229" s="163" t="s">
        <v>10784</v>
      </c>
      <c r="I229" s="163" t="s">
        <v>10785</v>
      </c>
    </row>
    <row r="230" spans="1:9" x14ac:dyDescent="0.25">
      <c r="A230" s="162">
        <v>10182</v>
      </c>
      <c r="B230" s="163" t="s">
        <v>11452</v>
      </c>
      <c r="C230" s="163" t="s">
        <v>1909</v>
      </c>
      <c r="D230" s="163" t="s">
        <v>10965</v>
      </c>
      <c r="E230" s="163" t="s">
        <v>11453</v>
      </c>
      <c r="F230" s="163" t="s">
        <v>11454</v>
      </c>
      <c r="G230" s="152">
        <v>7</v>
      </c>
      <c r="H230" s="163" t="s">
        <v>10777</v>
      </c>
      <c r="I230" s="163" t="s">
        <v>10778</v>
      </c>
    </row>
    <row r="231" spans="1:9" x14ac:dyDescent="0.25">
      <c r="A231" s="162">
        <v>11943</v>
      </c>
      <c r="B231" s="163" t="s">
        <v>11455</v>
      </c>
      <c r="C231" s="163" t="s">
        <v>1909</v>
      </c>
      <c r="D231" s="163" t="s">
        <v>10965</v>
      </c>
      <c r="E231" s="163" t="s">
        <v>11456</v>
      </c>
      <c r="F231" s="163" t="s">
        <v>11457</v>
      </c>
      <c r="G231" s="152">
        <v>5</v>
      </c>
      <c r="H231" s="163" t="s">
        <v>10777</v>
      </c>
      <c r="I231" s="163" t="s">
        <v>10778</v>
      </c>
    </row>
    <row r="232" spans="1:9" x14ac:dyDescent="0.25">
      <c r="A232" s="162">
        <v>12634</v>
      </c>
      <c r="B232" s="163" t="s">
        <v>11458</v>
      </c>
      <c r="C232" s="163" t="s">
        <v>11059</v>
      </c>
      <c r="D232" s="163" t="s">
        <v>10782</v>
      </c>
      <c r="E232" s="163" t="s">
        <v>11459</v>
      </c>
      <c r="F232" s="163" t="s">
        <v>11460</v>
      </c>
      <c r="G232" s="152">
        <v>10</v>
      </c>
      <c r="H232" s="163" t="s">
        <v>10819</v>
      </c>
      <c r="I232" s="163" t="s">
        <v>10778</v>
      </c>
    </row>
    <row r="233" spans="1:9" x14ac:dyDescent="0.25">
      <c r="A233" s="162">
        <v>40733</v>
      </c>
      <c r="B233" s="163" t="s">
        <v>11461</v>
      </c>
      <c r="C233" s="163" t="s">
        <v>10897</v>
      </c>
      <c r="D233" s="163" t="s">
        <v>10782</v>
      </c>
      <c r="F233" s="163" t="s">
        <v>11462</v>
      </c>
      <c r="G233" s="152"/>
      <c r="H233" s="163" t="s">
        <v>10784</v>
      </c>
      <c r="I233" s="163" t="s">
        <v>10785</v>
      </c>
    </row>
    <row r="234" spans="1:9" x14ac:dyDescent="0.25">
      <c r="A234" s="162">
        <v>42064</v>
      </c>
      <c r="B234" s="163" t="s">
        <v>11463</v>
      </c>
      <c r="C234" s="163" t="s">
        <v>11464</v>
      </c>
      <c r="D234" s="163" t="s">
        <v>10821</v>
      </c>
      <c r="E234" s="163" t="s">
        <v>11465</v>
      </c>
      <c r="F234" s="163" t="s">
        <v>11466</v>
      </c>
      <c r="G234" s="152"/>
      <c r="H234" s="163" t="s">
        <v>10777</v>
      </c>
      <c r="I234" s="163" t="s">
        <v>10778</v>
      </c>
    </row>
    <row r="235" spans="1:9" x14ac:dyDescent="0.25">
      <c r="A235" s="162">
        <v>11443</v>
      </c>
      <c r="B235" s="163" t="s">
        <v>11467</v>
      </c>
      <c r="C235" s="163" t="s">
        <v>10815</v>
      </c>
      <c r="D235" s="163" t="s">
        <v>10816</v>
      </c>
      <c r="E235" s="163" t="s">
        <v>11468</v>
      </c>
      <c r="F235" s="163" t="s">
        <v>11469</v>
      </c>
      <c r="G235" s="152"/>
      <c r="H235" s="163" t="s">
        <v>10819</v>
      </c>
      <c r="I235" s="163" t="s">
        <v>10778</v>
      </c>
    </row>
    <row r="236" spans="1:9" x14ac:dyDescent="0.25">
      <c r="A236" s="162">
        <v>11444</v>
      </c>
      <c r="B236" s="163" t="s">
        <v>11470</v>
      </c>
      <c r="C236" s="163" t="s">
        <v>10815</v>
      </c>
      <c r="D236" s="163" t="s">
        <v>10816</v>
      </c>
      <c r="E236" s="163" t="s">
        <v>11471</v>
      </c>
      <c r="F236" s="163" t="s">
        <v>11472</v>
      </c>
      <c r="G236" s="152"/>
      <c r="H236" s="163" t="s">
        <v>10819</v>
      </c>
      <c r="I236" s="163" t="s">
        <v>10778</v>
      </c>
    </row>
    <row r="237" spans="1:9" x14ac:dyDescent="0.25">
      <c r="A237" s="162">
        <v>11755</v>
      </c>
      <c r="B237" s="163" t="s">
        <v>11473</v>
      </c>
      <c r="C237" s="163" t="s">
        <v>10815</v>
      </c>
      <c r="D237" s="163" t="s">
        <v>10816</v>
      </c>
      <c r="E237" s="163" t="s">
        <v>11474</v>
      </c>
      <c r="F237" s="163" t="s">
        <v>11475</v>
      </c>
      <c r="G237" s="152"/>
      <c r="H237" s="163" t="s">
        <v>10819</v>
      </c>
      <c r="I237" s="163" t="s">
        <v>10778</v>
      </c>
    </row>
    <row r="238" spans="1:9" x14ac:dyDescent="0.25">
      <c r="A238" s="162">
        <v>10511</v>
      </c>
      <c r="B238" s="163" t="s">
        <v>11476</v>
      </c>
      <c r="C238" s="163" t="s">
        <v>1909</v>
      </c>
      <c r="D238" s="163" t="s">
        <v>10816</v>
      </c>
      <c r="E238" s="163" t="s">
        <v>11477</v>
      </c>
      <c r="F238" s="163" t="s">
        <v>11478</v>
      </c>
      <c r="G238" s="152"/>
      <c r="H238" s="163" t="s">
        <v>10819</v>
      </c>
      <c r="I238" s="163" t="s">
        <v>10778</v>
      </c>
    </row>
    <row r="239" spans="1:9" x14ac:dyDescent="0.25">
      <c r="A239" s="162">
        <v>10509</v>
      </c>
      <c r="B239" s="163" t="s">
        <v>11479</v>
      </c>
      <c r="C239" s="163" t="s">
        <v>1909</v>
      </c>
      <c r="D239" s="163" t="s">
        <v>10816</v>
      </c>
      <c r="F239" s="163" t="s">
        <v>11480</v>
      </c>
      <c r="G239" s="152">
        <v>2</v>
      </c>
      <c r="H239" s="163" t="s">
        <v>10777</v>
      </c>
      <c r="I239" s="163" t="s">
        <v>10778</v>
      </c>
    </row>
    <row r="240" spans="1:9" x14ac:dyDescent="0.25">
      <c r="A240" s="162">
        <v>11293</v>
      </c>
      <c r="B240" s="163" t="s">
        <v>11481</v>
      </c>
      <c r="C240" s="163" t="s">
        <v>1909</v>
      </c>
      <c r="D240" s="163" t="s">
        <v>11032</v>
      </c>
      <c r="E240" s="163" t="s">
        <v>11482</v>
      </c>
      <c r="F240" s="163" t="s">
        <v>11483</v>
      </c>
      <c r="G240" s="152">
        <v>9</v>
      </c>
      <c r="H240" s="163" t="s">
        <v>10777</v>
      </c>
      <c r="I240" s="163" t="s">
        <v>10778</v>
      </c>
    </row>
    <row r="241" spans="1:9" x14ac:dyDescent="0.25">
      <c r="A241" s="162">
        <v>12605</v>
      </c>
      <c r="B241" s="163" t="s">
        <v>11484</v>
      </c>
      <c r="C241" s="163" t="s">
        <v>10815</v>
      </c>
      <c r="D241" s="163" t="s">
        <v>10816</v>
      </c>
      <c r="E241" s="163" t="s">
        <v>11485</v>
      </c>
      <c r="F241" s="163" t="s">
        <v>11486</v>
      </c>
      <c r="G241" s="152">
        <v>1</v>
      </c>
      <c r="H241" s="163" t="s">
        <v>10819</v>
      </c>
      <c r="I241" s="163" t="s">
        <v>10778</v>
      </c>
    </row>
    <row r="242" spans="1:9" x14ac:dyDescent="0.25">
      <c r="A242" s="162">
        <v>10512</v>
      </c>
      <c r="B242" s="163" t="s">
        <v>11487</v>
      </c>
      <c r="C242" s="163" t="s">
        <v>1909</v>
      </c>
      <c r="D242" s="163" t="s">
        <v>10816</v>
      </c>
      <c r="E242" s="163" t="s">
        <v>11488</v>
      </c>
      <c r="F242" s="163" t="s">
        <v>11489</v>
      </c>
      <c r="G242" s="152"/>
      <c r="H242" s="163" t="s">
        <v>10819</v>
      </c>
      <c r="I242" s="163" t="s">
        <v>10778</v>
      </c>
    </row>
    <row r="243" spans="1:9" x14ac:dyDescent="0.25">
      <c r="A243" s="162">
        <v>13414</v>
      </c>
      <c r="B243" s="163" t="s">
        <v>11490</v>
      </c>
      <c r="C243" s="163" t="s">
        <v>1909</v>
      </c>
      <c r="D243" s="163" t="s">
        <v>10919</v>
      </c>
      <c r="E243" s="163" t="s">
        <v>11491</v>
      </c>
      <c r="F243" s="163" t="s">
        <v>11492</v>
      </c>
      <c r="G243" s="152">
        <v>258</v>
      </c>
      <c r="H243" s="163" t="s">
        <v>10777</v>
      </c>
      <c r="I243" s="163" t="s">
        <v>10778</v>
      </c>
    </row>
    <row r="244" spans="1:9" x14ac:dyDescent="0.25">
      <c r="A244" s="162">
        <v>41133</v>
      </c>
      <c r="B244" s="163" t="s">
        <v>11493</v>
      </c>
      <c r="C244" s="163" t="s">
        <v>1909</v>
      </c>
      <c r="D244" s="163" t="s">
        <v>10821</v>
      </c>
      <c r="E244" s="163" t="s">
        <v>11494</v>
      </c>
      <c r="F244" s="163" t="s">
        <v>11495</v>
      </c>
      <c r="G244" s="152">
        <v>1</v>
      </c>
      <c r="H244" s="163" t="s">
        <v>10777</v>
      </c>
      <c r="I244" s="163" t="s">
        <v>10778</v>
      </c>
    </row>
    <row r="245" spans="1:9" x14ac:dyDescent="0.25">
      <c r="A245" s="162">
        <v>13246</v>
      </c>
      <c r="B245" s="163" t="s">
        <v>11496</v>
      </c>
      <c r="C245" s="163" t="s">
        <v>1909</v>
      </c>
      <c r="D245" s="163" t="s">
        <v>10791</v>
      </c>
      <c r="F245" s="163" t="s">
        <v>11497</v>
      </c>
      <c r="G245" s="152">
        <v>5</v>
      </c>
      <c r="H245" s="163" t="s">
        <v>10777</v>
      </c>
      <c r="I245" s="163" t="s">
        <v>10778</v>
      </c>
    </row>
    <row r="246" spans="1:9" x14ac:dyDescent="0.25">
      <c r="A246" s="162">
        <v>13314</v>
      </c>
      <c r="B246" s="163" t="s">
        <v>11498</v>
      </c>
      <c r="C246" s="163" t="s">
        <v>1909</v>
      </c>
      <c r="D246" s="163" t="s">
        <v>10802</v>
      </c>
      <c r="F246" s="163" t="s">
        <v>11499</v>
      </c>
      <c r="G246" s="152"/>
      <c r="H246" s="163" t="s">
        <v>10819</v>
      </c>
      <c r="I246" s="163" t="s">
        <v>10778</v>
      </c>
    </row>
    <row r="247" spans="1:9" x14ac:dyDescent="0.25">
      <c r="A247" s="162">
        <v>13313</v>
      </c>
      <c r="B247" s="163" t="s">
        <v>11500</v>
      </c>
      <c r="C247" s="163" t="s">
        <v>1909</v>
      </c>
      <c r="D247" s="163" t="s">
        <v>10802</v>
      </c>
      <c r="E247" s="163" t="s">
        <v>11501</v>
      </c>
      <c r="F247" s="163" t="s">
        <v>11502</v>
      </c>
      <c r="G247" s="152"/>
      <c r="H247" s="163" t="s">
        <v>10777</v>
      </c>
      <c r="I247" s="163" t="s">
        <v>10778</v>
      </c>
    </row>
    <row r="248" spans="1:9" x14ac:dyDescent="0.25">
      <c r="A248" s="162">
        <v>41969</v>
      </c>
      <c r="B248" s="163" t="s">
        <v>11503</v>
      </c>
      <c r="C248" s="163" t="s">
        <v>11059</v>
      </c>
      <c r="D248" s="163" t="s">
        <v>10782</v>
      </c>
      <c r="E248" s="163" t="s">
        <v>11504</v>
      </c>
      <c r="F248" s="163" t="s">
        <v>11505</v>
      </c>
      <c r="G248" s="152"/>
      <c r="H248" s="163" t="s">
        <v>10777</v>
      </c>
      <c r="I248" s="163" t="s">
        <v>10778</v>
      </c>
    </row>
    <row r="249" spans="1:9" x14ac:dyDescent="0.25">
      <c r="A249" s="162">
        <v>40112</v>
      </c>
      <c r="B249" s="163" t="s">
        <v>11506</v>
      </c>
      <c r="C249" s="163" t="s">
        <v>1909</v>
      </c>
      <c r="D249" s="163" t="s">
        <v>10821</v>
      </c>
      <c r="E249" s="163" t="s">
        <v>11507</v>
      </c>
      <c r="F249" s="163" t="s">
        <v>11508</v>
      </c>
      <c r="G249" s="152">
        <v>9</v>
      </c>
      <c r="H249" s="163" t="s">
        <v>10819</v>
      </c>
      <c r="I249" s="163" t="s">
        <v>10778</v>
      </c>
    </row>
    <row r="250" spans="1:9" x14ac:dyDescent="0.25">
      <c r="A250" s="162">
        <v>13317</v>
      </c>
      <c r="B250" s="163" t="s">
        <v>11509</v>
      </c>
      <c r="C250" s="163" t="s">
        <v>10897</v>
      </c>
      <c r="D250" s="163" t="s">
        <v>10791</v>
      </c>
      <c r="F250" s="163" t="s">
        <v>11510</v>
      </c>
      <c r="G250" s="152">
        <v>1</v>
      </c>
      <c r="H250" s="163" t="s">
        <v>10784</v>
      </c>
      <c r="I250" s="163" t="s">
        <v>10785</v>
      </c>
    </row>
    <row r="251" spans="1:9" x14ac:dyDescent="0.25">
      <c r="A251" s="162">
        <v>10515</v>
      </c>
      <c r="B251" s="163" t="s">
        <v>11511</v>
      </c>
      <c r="C251" s="163" t="s">
        <v>1909</v>
      </c>
      <c r="D251" s="163" t="s">
        <v>10853</v>
      </c>
      <c r="E251" s="163" t="s">
        <v>11512</v>
      </c>
      <c r="F251" s="163" t="s">
        <v>11513</v>
      </c>
      <c r="G251" s="152"/>
      <c r="H251" s="163" t="s">
        <v>10777</v>
      </c>
      <c r="I251" s="163" t="s">
        <v>10778</v>
      </c>
    </row>
    <row r="252" spans="1:9" x14ac:dyDescent="0.25">
      <c r="A252" s="162">
        <v>11950</v>
      </c>
      <c r="B252" s="163" t="s">
        <v>11514</v>
      </c>
      <c r="C252" s="163" t="s">
        <v>10815</v>
      </c>
      <c r="D252" s="163" t="s">
        <v>10853</v>
      </c>
      <c r="E252" s="163" t="s">
        <v>11515</v>
      </c>
      <c r="F252" s="163" t="s">
        <v>11516</v>
      </c>
      <c r="G252" s="152">
        <v>2</v>
      </c>
      <c r="H252" s="163" t="s">
        <v>10819</v>
      </c>
      <c r="I252" s="163" t="s">
        <v>10778</v>
      </c>
    </row>
    <row r="253" spans="1:9" x14ac:dyDescent="0.25">
      <c r="A253" s="162">
        <v>11952</v>
      </c>
      <c r="B253" s="163" t="s">
        <v>11517</v>
      </c>
      <c r="C253" s="163" t="s">
        <v>10815</v>
      </c>
      <c r="D253" s="163" t="s">
        <v>10853</v>
      </c>
      <c r="E253" s="163" t="s">
        <v>11518</v>
      </c>
      <c r="F253" s="163" t="s">
        <v>11519</v>
      </c>
      <c r="G253" s="152"/>
      <c r="H253" s="163" t="s">
        <v>10819</v>
      </c>
      <c r="I253" s="163" t="s">
        <v>10778</v>
      </c>
    </row>
    <row r="254" spans="1:9" x14ac:dyDescent="0.25">
      <c r="A254" s="162">
        <v>10513</v>
      </c>
      <c r="B254" s="163" t="s">
        <v>11520</v>
      </c>
      <c r="C254" s="163" t="s">
        <v>10815</v>
      </c>
      <c r="D254" s="163" t="s">
        <v>10798</v>
      </c>
      <c r="E254" s="163" t="s">
        <v>11521</v>
      </c>
      <c r="F254" s="163" t="s">
        <v>11522</v>
      </c>
      <c r="G254" s="152">
        <v>3</v>
      </c>
      <c r="H254" s="163" t="s">
        <v>10819</v>
      </c>
      <c r="I254" s="163" t="s">
        <v>10778</v>
      </c>
    </row>
    <row r="255" spans="1:9" x14ac:dyDescent="0.25">
      <c r="A255" s="162">
        <v>41104</v>
      </c>
      <c r="B255" s="163" t="s">
        <v>11523</v>
      </c>
      <c r="C255" s="163" t="s">
        <v>1909</v>
      </c>
      <c r="D255" s="163" t="s">
        <v>10821</v>
      </c>
      <c r="F255" s="163" t="s">
        <v>11524</v>
      </c>
      <c r="G255" s="152"/>
      <c r="H255" s="163" t="s">
        <v>10777</v>
      </c>
      <c r="I255" s="163" t="s">
        <v>10778</v>
      </c>
    </row>
    <row r="256" spans="1:9" x14ac:dyDescent="0.25">
      <c r="A256" s="162">
        <v>42154</v>
      </c>
      <c r="B256" s="163" t="s">
        <v>11525</v>
      </c>
      <c r="C256" s="163" t="s">
        <v>1909</v>
      </c>
      <c r="D256" s="163" t="s">
        <v>10821</v>
      </c>
      <c r="E256" s="163" t="s">
        <v>11526</v>
      </c>
      <c r="F256" s="163" t="s">
        <v>11527</v>
      </c>
      <c r="G256" s="152"/>
      <c r="H256" s="163" t="s">
        <v>10777</v>
      </c>
      <c r="I256" s="163" t="s">
        <v>10778</v>
      </c>
    </row>
    <row r="257" spans="1:9" x14ac:dyDescent="0.25">
      <c r="A257" s="162">
        <v>10458</v>
      </c>
      <c r="B257" s="163" t="s">
        <v>11528</v>
      </c>
      <c r="C257" s="163" t="s">
        <v>1909</v>
      </c>
      <c r="D257" s="163" t="s">
        <v>10853</v>
      </c>
      <c r="E257" s="163" t="s">
        <v>11529</v>
      </c>
      <c r="F257" s="163" t="s">
        <v>11530</v>
      </c>
      <c r="G257" s="152">
        <v>2</v>
      </c>
      <c r="H257" s="163" t="s">
        <v>10777</v>
      </c>
      <c r="I257" s="163" t="s">
        <v>10778</v>
      </c>
    </row>
    <row r="258" spans="1:9" x14ac:dyDescent="0.25">
      <c r="A258" s="162">
        <v>10514</v>
      </c>
      <c r="B258" s="163" t="s">
        <v>11531</v>
      </c>
      <c r="C258" s="163" t="s">
        <v>1909</v>
      </c>
      <c r="D258" s="163" t="s">
        <v>10821</v>
      </c>
      <c r="E258" s="163" t="s">
        <v>11532</v>
      </c>
      <c r="F258" s="163" t="s">
        <v>11533</v>
      </c>
      <c r="G258" s="152">
        <v>7</v>
      </c>
      <c r="H258" s="163" t="s">
        <v>10777</v>
      </c>
      <c r="I258" s="163" t="s">
        <v>10778</v>
      </c>
    </row>
    <row r="259" spans="1:9" x14ac:dyDescent="0.25">
      <c r="A259" s="162">
        <v>10516</v>
      </c>
      <c r="B259" s="163" t="s">
        <v>11534</v>
      </c>
      <c r="C259" s="163" t="s">
        <v>1909</v>
      </c>
      <c r="D259" s="163" t="s">
        <v>10824</v>
      </c>
      <c r="E259" s="163" t="s">
        <v>11535</v>
      </c>
      <c r="F259" s="163" t="s">
        <v>11536</v>
      </c>
      <c r="G259" s="152">
        <v>7</v>
      </c>
      <c r="H259" s="163" t="s">
        <v>10777</v>
      </c>
      <c r="I259" s="163" t="s">
        <v>10778</v>
      </c>
    </row>
    <row r="260" spans="1:9" x14ac:dyDescent="0.25">
      <c r="A260" s="162">
        <v>43037</v>
      </c>
      <c r="B260" s="163" t="s">
        <v>11537</v>
      </c>
      <c r="C260" s="163" t="s">
        <v>10950</v>
      </c>
      <c r="D260" s="163" t="s">
        <v>10798</v>
      </c>
      <c r="E260" s="163" t="s">
        <v>11538</v>
      </c>
      <c r="F260" s="163" t="s">
        <v>11539</v>
      </c>
      <c r="G260" s="152"/>
      <c r="H260" s="163" t="s">
        <v>10777</v>
      </c>
      <c r="I260" s="163" t="s">
        <v>10778</v>
      </c>
    </row>
    <row r="261" spans="1:9" x14ac:dyDescent="0.25">
      <c r="A261" s="162">
        <v>12610</v>
      </c>
      <c r="B261" s="163" t="s">
        <v>11540</v>
      </c>
      <c r="C261" s="163" t="s">
        <v>10897</v>
      </c>
      <c r="D261" s="163" t="s">
        <v>10782</v>
      </c>
      <c r="F261" s="163" t="s">
        <v>11541</v>
      </c>
      <c r="G261" s="152"/>
      <c r="H261" s="163" t="s">
        <v>10784</v>
      </c>
      <c r="I261" s="163" t="s">
        <v>10785</v>
      </c>
    </row>
    <row r="262" spans="1:9" x14ac:dyDescent="0.25">
      <c r="A262" s="162">
        <v>395</v>
      </c>
      <c r="B262" s="163" t="s">
        <v>11542</v>
      </c>
      <c r="C262" s="163" t="s">
        <v>1909</v>
      </c>
      <c r="D262" s="163" t="s">
        <v>10782</v>
      </c>
      <c r="E262" s="163" t="s">
        <v>11543</v>
      </c>
      <c r="F262" s="163" t="s">
        <v>11544</v>
      </c>
      <c r="G262" s="152">
        <v>52</v>
      </c>
      <c r="H262" s="163" t="s">
        <v>10777</v>
      </c>
      <c r="I262" s="163" t="s">
        <v>10778</v>
      </c>
    </row>
    <row r="263" spans="1:9" x14ac:dyDescent="0.25">
      <c r="A263" s="162">
        <v>41405</v>
      </c>
      <c r="B263" s="163" t="s">
        <v>11545</v>
      </c>
      <c r="C263" s="163" t="s">
        <v>1931</v>
      </c>
      <c r="D263" s="163" t="s">
        <v>11546</v>
      </c>
      <c r="F263" s="163" t="s">
        <v>11547</v>
      </c>
      <c r="G263" s="152"/>
      <c r="H263" s="163" t="s">
        <v>10784</v>
      </c>
      <c r="I263" s="163" t="s">
        <v>10785</v>
      </c>
    </row>
    <row r="264" spans="1:9" x14ac:dyDescent="0.25">
      <c r="A264" s="162">
        <v>40617</v>
      </c>
      <c r="B264" s="163" t="s">
        <v>11548</v>
      </c>
      <c r="C264" s="163" t="s">
        <v>1909</v>
      </c>
      <c r="D264" s="163" t="s">
        <v>10919</v>
      </c>
      <c r="E264" s="163" t="s">
        <v>11549</v>
      </c>
      <c r="F264" s="163" t="s">
        <v>11550</v>
      </c>
      <c r="G264" s="152">
        <v>0</v>
      </c>
      <c r="H264" s="163" t="s">
        <v>10777</v>
      </c>
      <c r="I264" s="163" t="s">
        <v>10778</v>
      </c>
    </row>
    <row r="265" spans="1:9" x14ac:dyDescent="0.25">
      <c r="A265" s="162">
        <v>40614</v>
      </c>
      <c r="B265" s="163" t="s">
        <v>11551</v>
      </c>
      <c r="C265" s="163" t="s">
        <v>1909</v>
      </c>
      <c r="D265" s="163" t="s">
        <v>10919</v>
      </c>
      <c r="E265" s="163" t="s">
        <v>11552</v>
      </c>
      <c r="F265" s="163" t="s">
        <v>11553</v>
      </c>
      <c r="G265" s="152"/>
      <c r="H265" s="163" t="s">
        <v>10777</v>
      </c>
      <c r="I265" s="163" t="s">
        <v>10778</v>
      </c>
    </row>
    <row r="266" spans="1:9" x14ac:dyDescent="0.25">
      <c r="A266" s="162">
        <v>42822</v>
      </c>
      <c r="B266" s="163" t="s">
        <v>11554</v>
      </c>
      <c r="C266" s="163" t="s">
        <v>1909</v>
      </c>
      <c r="D266" s="163" t="s">
        <v>10919</v>
      </c>
      <c r="E266" s="163" t="s">
        <v>11555</v>
      </c>
      <c r="F266" s="163" t="s">
        <v>11556</v>
      </c>
      <c r="G266" s="152">
        <v>1</v>
      </c>
      <c r="H266" s="163" t="s">
        <v>10777</v>
      </c>
      <c r="I266" s="163" t="s">
        <v>10778</v>
      </c>
    </row>
    <row r="267" spans="1:9" x14ac:dyDescent="0.25">
      <c r="A267" s="162">
        <v>10519</v>
      </c>
      <c r="B267" s="163" t="s">
        <v>11557</v>
      </c>
      <c r="C267" s="163" t="s">
        <v>1909</v>
      </c>
      <c r="D267" s="163" t="s">
        <v>10919</v>
      </c>
      <c r="E267" s="163" t="s">
        <v>11558</v>
      </c>
      <c r="F267" s="163" t="s">
        <v>11559</v>
      </c>
      <c r="G267" s="152">
        <v>22</v>
      </c>
      <c r="H267" s="163" t="s">
        <v>10777</v>
      </c>
      <c r="I267" s="163" t="s">
        <v>10778</v>
      </c>
    </row>
    <row r="268" spans="1:9" x14ac:dyDescent="0.25">
      <c r="A268" s="162">
        <v>13428</v>
      </c>
      <c r="B268" s="163" t="s">
        <v>11560</v>
      </c>
      <c r="C268" s="163" t="s">
        <v>1909</v>
      </c>
      <c r="D268" s="163" t="s">
        <v>10919</v>
      </c>
      <c r="F268" s="163" t="s">
        <v>11561</v>
      </c>
      <c r="G268" s="152">
        <v>254</v>
      </c>
      <c r="H268" s="163" t="s">
        <v>10777</v>
      </c>
      <c r="I268" s="163" t="s">
        <v>10778</v>
      </c>
    </row>
    <row r="269" spans="1:9" x14ac:dyDescent="0.25">
      <c r="A269" s="162">
        <v>12993</v>
      </c>
      <c r="B269" s="163" t="s">
        <v>11562</v>
      </c>
      <c r="C269" s="163" t="s">
        <v>10897</v>
      </c>
      <c r="D269" s="163" t="s">
        <v>10791</v>
      </c>
      <c r="F269" s="163" t="s">
        <v>11563</v>
      </c>
      <c r="G269" s="152">
        <v>5</v>
      </c>
      <c r="H269" s="163" t="s">
        <v>10784</v>
      </c>
      <c r="I269" s="163" t="s">
        <v>10785</v>
      </c>
    </row>
    <row r="270" spans="1:9" x14ac:dyDescent="0.25">
      <c r="A270" s="162">
        <v>265</v>
      </c>
      <c r="B270" s="163" t="s">
        <v>11564</v>
      </c>
      <c r="C270" s="163" t="s">
        <v>1909</v>
      </c>
      <c r="D270" s="163" t="s">
        <v>10802</v>
      </c>
      <c r="E270" s="163" t="s">
        <v>11565</v>
      </c>
      <c r="F270" s="163" t="s">
        <v>11566</v>
      </c>
      <c r="G270" s="152">
        <v>237</v>
      </c>
      <c r="H270" s="163" t="s">
        <v>10777</v>
      </c>
      <c r="I270" s="163" t="s">
        <v>10778</v>
      </c>
    </row>
    <row r="271" spans="1:9" x14ac:dyDescent="0.25">
      <c r="A271" s="162">
        <v>41237</v>
      </c>
      <c r="B271" s="163" t="s">
        <v>11567</v>
      </c>
      <c r="C271" s="163" t="s">
        <v>1909</v>
      </c>
      <c r="D271" s="163" t="s">
        <v>10965</v>
      </c>
      <c r="E271" s="163" t="s">
        <v>11568</v>
      </c>
      <c r="F271" s="163" t="s">
        <v>11569</v>
      </c>
      <c r="G271" s="152">
        <v>0</v>
      </c>
      <c r="H271" s="163" t="s">
        <v>10777</v>
      </c>
      <c r="I271" s="163" t="s">
        <v>10778</v>
      </c>
    </row>
    <row r="272" spans="1:9" x14ac:dyDescent="0.25">
      <c r="A272" s="162">
        <v>13366</v>
      </c>
      <c r="B272" s="163" t="s">
        <v>11570</v>
      </c>
      <c r="C272" s="163" t="s">
        <v>1909</v>
      </c>
      <c r="D272" s="163" t="s">
        <v>10798</v>
      </c>
      <c r="E272" s="163" t="s">
        <v>11571</v>
      </c>
      <c r="F272" s="163" t="s">
        <v>11572</v>
      </c>
      <c r="G272" s="152">
        <v>2</v>
      </c>
      <c r="H272" s="163" t="s">
        <v>10777</v>
      </c>
      <c r="I272" s="163" t="s">
        <v>10778</v>
      </c>
    </row>
    <row r="273" spans="1:9" x14ac:dyDescent="0.25">
      <c r="A273" s="162">
        <v>11609</v>
      </c>
      <c r="B273" s="163" t="s">
        <v>11573</v>
      </c>
      <c r="C273" s="163" t="s">
        <v>11574</v>
      </c>
      <c r="D273" s="163" t="s">
        <v>10923</v>
      </c>
      <c r="E273" s="163" t="s">
        <v>11575</v>
      </c>
      <c r="F273" s="163" t="s">
        <v>11576</v>
      </c>
      <c r="G273" s="152">
        <v>122</v>
      </c>
      <c r="H273" s="163" t="s">
        <v>10777</v>
      </c>
      <c r="I273" s="163" t="s">
        <v>10778</v>
      </c>
    </row>
    <row r="274" spans="1:9" x14ac:dyDescent="0.25">
      <c r="A274" s="162">
        <v>11654</v>
      </c>
      <c r="B274" s="163" t="s">
        <v>11577</v>
      </c>
      <c r="C274" s="163" t="s">
        <v>11059</v>
      </c>
      <c r="D274" s="163" t="s">
        <v>10782</v>
      </c>
      <c r="E274" s="163" t="s">
        <v>11578</v>
      </c>
      <c r="F274" s="163" t="s">
        <v>11579</v>
      </c>
      <c r="G274" s="152">
        <v>15</v>
      </c>
      <c r="H274" s="163" t="s">
        <v>10819</v>
      </c>
      <c r="I274" s="163" t="s">
        <v>10778</v>
      </c>
    </row>
    <row r="275" spans="1:9" x14ac:dyDescent="0.25">
      <c r="A275" s="162">
        <v>501</v>
      </c>
      <c r="B275" s="163" t="s">
        <v>11580</v>
      </c>
      <c r="C275" s="163" t="s">
        <v>1909</v>
      </c>
      <c r="D275" s="163" t="s">
        <v>10840</v>
      </c>
      <c r="E275" s="163" t="s">
        <v>11581</v>
      </c>
      <c r="F275" s="163" t="s">
        <v>11582</v>
      </c>
      <c r="G275" s="152">
        <v>6</v>
      </c>
      <c r="H275" s="163" t="s">
        <v>10777</v>
      </c>
      <c r="I275" s="163" t="s">
        <v>10778</v>
      </c>
    </row>
    <row r="276" spans="1:9" x14ac:dyDescent="0.25">
      <c r="A276" s="162">
        <v>41044</v>
      </c>
      <c r="B276" s="163" t="s">
        <v>11583</v>
      </c>
      <c r="C276" s="163" t="s">
        <v>10897</v>
      </c>
      <c r="D276" s="163" t="s">
        <v>10853</v>
      </c>
      <c r="F276" s="163" t="s">
        <v>11584</v>
      </c>
      <c r="G276" s="152">
        <v>1</v>
      </c>
      <c r="H276" s="163" t="s">
        <v>10784</v>
      </c>
      <c r="I276" s="163" t="s">
        <v>10785</v>
      </c>
    </row>
    <row r="277" spans="1:9" x14ac:dyDescent="0.25">
      <c r="A277" s="162">
        <v>42773</v>
      </c>
      <c r="B277" s="163" t="s">
        <v>11585</v>
      </c>
      <c r="C277" s="163" t="s">
        <v>1909</v>
      </c>
      <c r="D277" s="163" t="s">
        <v>11001</v>
      </c>
      <c r="E277" s="163" t="s">
        <v>11586</v>
      </c>
      <c r="F277" s="163" t="s">
        <v>11587</v>
      </c>
      <c r="G277" s="152"/>
      <c r="H277" s="163" t="s">
        <v>10777</v>
      </c>
      <c r="I277" s="163" t="s">
        <v>10778</v>
      </c>
    </row>
    <row r="278" spans="1:9" x14ac:dyDescent="0.25">
      <c r="A278" s="162">
        <v>10528</v>
      </c>
      <c r="B278" s="163" t="s">
        <v>11588</v>
      </c>
      <c r="C278" s="163" t="s">
        <v>1909</v>
      </c>
      <c r="D278" s="163" t="s">
        <v>10791</v>
      </c>
      <c r="E278" s="163" t="s">
        <v>11589</v>
      </c>
      <c r="F278" s="163" t="s">
        <v>11590</v>
      </c>
      <c r="G278" s="152">
        <v>5</v>
      </c>
      <c r="H278" s="163" t="s">
        <v>10777</v>
      </c>
      <c r="I278" s="163" t="s">
        <v>10778</v>
      </c>
    </row>
    <row r="279" spans="1:9" x14ac:dyDescent="0.25">
      <c r="A279" s="162">
        <v>10541</v>
      </c>
      <c r="B279" s="163" t="s">
        <v>11591</v>
      </c>
      <c r="C279" s="163" t="s">
        <v>10815</v>
      </c>
      <c r="D279" s="163" t="s">
        <v>10802</v>
      </c>
      <c r="E279" s="163" t="s">
        <v>11592</v>
      </c>
      <c r="F279" s="163" t="s">
        <v>11593</v>
      </c>
      <c r="G279" s="152">
        <v>42</v>
      </c>
      <c r="H279" s="163" t="s">
        <v>10819</v>
      </c>
      <c r="I279" s="163" t="s">
        <v>10778</v>
      </c>
    </row>
    <row r="280" spans="1:9" x14ac:dyDescent="0.25">
      <c r="A280" s="162">
        <v>11827</v>
      </c>
      <c r="B280" s="163" t="s">
        <v>11594</v>
      </c>
      <c r="C280" s="163" t="s">
        <v>10815</v>
      </c>
      <c r="D280" s="163" t="s">
        <v>10802</v>
      </c>
      <c r="E280" s="163" t="s">
        <v>11595</v>
      </c>
      <c r="F280" s="163" t="s">
        <v>11596</v>
      </c>
      <c r="G280" s="152">
        <v>4</v>
      </c>
      <c r="H280" s="163" t="s">
        <v>10819</v>
      </c>
      <c r="I280" s="163" t="s">
        <v>10778</v>
      </c>
    </row>
    <row r="281" spans="1:9" x14ac:dyDescent="0.25">
      <c r="A281" s="162">
        <v>11828</v>
      </c>
      <c r="B281" s="163" t="s">
        <v>11597</v>
      </c>
      <c r="C281" s="163" t="s">
        <v>10815</v>
      </c>
      <c r="D281" s="163" t="s">
        <v>10775</v>
      </c>
      <c r="E281" s="163" t="s">
        <v>11598</v>
      </c>
      <c r="F281" s="163" t="s">
        <v>11599</v>
      </c>
      <c r="G281" s="152">
        <v>1</v>
      </c>
      <c r="H281" s="163" t="s">
        <v>10819</v>
      </c>
      <c r="I281" s="163" t="s">
        <v>10778</v>
      </c>
    </row>
    <row r="282" spans="1:9" x14ac:dyDescent="0.25">
      <c r="A282" s="162">
        <v>13206</v>
      </c>
      <c r="B282" s="163" t="s">
        <v>11600</v>
      </c>
      <c r="C282" s="163" t="s">
        <v>11601</v>
      </c>
      <c r="D282" s="163" t="s">
        <v>10775</v>
      </c>
      <c r="E282" s="163" t="s">
        <v>11602</v>
      </c>
      <c r="F282" s="163" t="s">
        <v>11603</v>
      </c>
      <c r="G282" s="152">
        <v>7</v>
      </c>
      <c r="H282" s="163" t="s">
        <v>10819</v>
      </c>
      <c r="I282" s="163" t="s">
        <v>10778</v>
      </c>
    </row>
    <row r="283" spans="1:9" x14ac:dyDescent="0.25">
      <c r="A283" s="162">
        <v>10526</v>
      </c>
      <c r="B283" s="163" t="s">
        <v>11604</v>
      </c>
      <c r="C283" s="163" t="s">
        <v>1909</v>
      </c>
      <c r="D283" s="163" t="s">
        <v>10802</v>
      </c>
      <c r="E283" s="163" t="s">
        <v>11605</v>
      </c>
      <c r="F283" s="163" t="s">
        <v>11606</v>
      </c>
      <c r="G283" s="152">
        <v>6</v>
      </c>
      <c r="H283" s="163" t="s">
        <v>10777</v>
      </c>
      <c r="I283" s="163" t="s">
        <v>10778</v>
      </c>
    </row>
    <row r="284" spans="1:9" x14ac:dyDescent="0.25">
      <c r="A284" s="162">
        <v>13040</v>
      </c>
      <c r="B284" s="163" t="s">
        <v>11607</v>
      </c>
      <c r="C284" s="163" t="s">
        <v>10897</v>
      </c>
      <c r="D284" s="163" t="s">
        <v>10802</v>
      </c>
      <c r="F284" s="163" t="s">
        <v>11608</v>
      </c>
      <c r="G284" s="152"/>
      <c r="H284" s="163" t="s">
        <v>10784</v>
      </c>
      <c r="I284" s="163" t="s">
        <v>10785</v>
      </c>
    </row>
    <row r="285" spans="1:9" x14ac:dyDescent="0.25">
      <c r="A285" s="162">
        <v>10532</v>
      </c>
      <c r="B285" s="163" t="s">
        <v>11609</v>
      </c>
      <c r="C285" s="163" t="s">
        <v>1909</v>
      </c>
      <c r="D285" s="163" t="s">
        <v>10802</v>
      </c>
      <c r="E285" s="163" t="s">
        <v>11610</v>
      </c>
      <c r="F285" s="163" t="s">
        <v>11611</v>
      </c>
      <c r="G285" s="152">
        <v>1</v>
      </c>
      <c r="H285" s="163" t="s">
        <v>10777</v>
      </c>
      <c r="I285" s="163" t="s">
        <v>10778</v>
      </c>
    </row>
    <row r="286" spans="1:9" x14ac:dyDescent="0.25">
      <c r="A286" s="162">
        <v>42242</v>
      </c>
      <c r="B286" s="163" t="s">
        <v>11612</v>
      </c>
      <c r="C286" s="163" t="s">
        <v>11613</v>
      </c>
      <c r="D286" s="163" t="s">
        <v>10821</v>
      </c>
      <c r="E286" s="163" t="s">
        <v>11614</v>
      </c>
      <c r="F286" s="163" t="s">
        <v>11615</v>
      </c>
      <c r="G286" s="152"/>
      <c r="H286" s="163" t="s">
        <v>10777</v>
      </c>
      <c r="I286" s="163" t="s">
        <v>10778</v>
      </c>
    </row>
    <row r="287" spans="1:9" x14ac:dyDescent="0.25">
      <c r="A287" s="162">
        <v>10531</v>
      </c>
      <c r="B287" s="163" t="s">
        <v>11616</v>
      </c>
      <c r="C287" s="163" t="s">
        <v>1909</v>
      </c>
      <c r="D287" s="163" t="s">
        <v>10802</v>
      </c>
      <c r="E287" s="163" t="s">
        <v>11617</v>
      </c>
      <c r="F287" s="163" t="s">
        <v>11618</v>
      </c>
      <c r="G287" s="152">
        <v>57</v>
      </c>
      <c r="H287" s="163" t="s">
        <v>10777</v>
      </c>
      <c r="I287" s="163" t="s">
        <v>10778</v>
      </c>
    </row>
    <row r="288" spans="1:9" x14ac:dyDescent="0.25">
      <c r="A288" s="162">
        <v>40259</v>
      </c>
      <c r="B288" s="163" t="s">
        <v>11619</v>
      </c>
      <c r="C288" s="163" t="s">
        <v>10989</v>
      </c>
      <c r="D288" s="163" t="s">
        <v>10791</v>
      </c>
      <c r="E288" s="163" t="s">
        <v>11620</v>
      </c>
      <c r="F288" s="163" t="s">
        <v>11621</v>
      </c>
      <c r="G288" s="152">
        <v>32</v>
      </c>
      <c r="H288" s="163" t="s">
        <v>10777</v>
      </c>
      <c r="I288" s="163" t="s">
        <v>10778</v>
      </c>
    </row>
    <row r="289" spans="1:9" x14ac:dyDescent="0.25">
      <c r="A289" s="162">
        <v>42234</v>
      </c>
      <c r="B289" s="163" t="s">
        <v>11622</v>
      </c>
      <c r="C289" s="163" t="s">
        <v>10897</v>
      </c>
      <c r="D289" s="163" t="s">
        <v>10791</v>
      </c>
      <c r="F289" s="163" t="s">
        <v>11623</v>
      </c>
      <c r="G289" s="152"/>
      <c r="H289" s="163" t="s">
        <v>10784</v>
      </c>
      <c r="I289" s="163" t="s">
        <v>10785</v>
      </c>
    </row>
    <row r="290" spans="1:9" x14ac:dyDescent="0.25">
      <c r="A290" s="162">
        <v>12155</v>
      </c>
      <c r="B290" s="163" t="s">
        <v>11624</v>
      </c>
      <c r="C290" s="163" t="s">
        <v>1909</v>
      </c>
      <c r="D290" s="163" t="s">
        <v>10802</v>
      </c>
      <c r="F290" s="163" t="s">
        <v>11625</v>
      </c>
      <c r="G290" s="152">
        <v>4</v>
      </c>
      <c r="H290" s="163" t="s">
        <v>10777</v>
      </c>
      <c r="I290" s="163" t="s">
        <v>10778</v>
      </c>
    </row>
    <row r="291" spans="1:9" x14ac:dyDescent="0.25">
      <c r="A291" s="162">
        <v>10533</v>
      </c>
      <c r="B291" s="163" t="s">
        <v>11626</v>
      </c>
      <c r="C291" s="163" t="s">
        <v>1909</v>
      </c>
      <c r="D291" s="163" t="s">
        <v>10840</v>
      </c>
      <c r="E291" s="163" t="s">
        <v>11627</v>
      </c>
      <c r="F291" s="163" t="s">
        <v>11628</v>
      </c>
      <c r="G291" s="152">
        <v>2</v>
      </c>
      <c r="H291" s="163" t="s">
        <v>10777</v>
      </c>
      <c r="I291" s="163" t="s">
        <v>10778</v>
      </c>
    </row>
    <row r="292" spans="1:9" x14ac:dyDescent="0.25">
      <c r="A292" s="162">
        <v>10522</v>
      </c>
      <c r="B292" s="163" t="s">
        <v>11629</v>
      </c>
      <c r="C292" s="163" t="s">
        <v>1909</v>
      </c>
      <c r="D292" s="163" t="s">
        <v>10802</v>
      </c>
      <c r="E292" s="163" t="s">
        <v>11630</v>
      </c>
      <c r="F292" s="163" t="s">
        <v>11631</v>
      </c>
      <c r="G292" s="152">
        <v>21</v>
      </c>
      <c r="H292" s="163" t="s">
        <v>10777</v>
      </c>
      <c r="I292" s="163" t="s">
        <v>10778</v>
      </c>
    </row>
    <row r="293" spans="1:9" x14ac:dyDescent="0.25">
      <c r="A293" s="162">
        <v>11756</v>
      </c>
      <c r="B293" s="163" t="s">
        <v>11632</v>
      </c>
      <c r="C293" s="163" t="s">
        <v>1909</v>
      </c>
      <c r="D293" s="163" t="s">
        <v>10802</v>
      </c>
      <c r="F293" s="163" t="s">
        <v>11633</v>
      </c>
      <c r="G293" s="152">
        <v>4</v>
      </c>
      <c r="H293" s="163" t="s">
        <v>10777</v>
      </c>
      <c r="I293" s="163" t="s">
        <v>10778</v>
      </c>
    </row>
    <row r="294" spans="1:9" x14ac:dyDescent="0.25">
      <c r="A294" s="162">
        <v>42977</v>
      </c>
      <c r="B294" s="163" t="s">
        <v>11634</v>
      </c>
      <c r="C294" s="163" t="s">
        <v>10844</v>
      </c>
      <c r="D294" s="163" t="s">
        <v>10802</v>
      </c>
      <c r="E294" s="163" t="s">
        <v>11635</v>
      </c>
      <c r="F294" s="163" t="s">
        <v>11636</v>
      </c>
      <c r="G294" s="152"/>
      <c r="H294" s="163" t="s">
        <v>10819</v>
      </c>
      <c r="I294" s="163" t="s">
        <v>10778</v>
      </c>
    </row>
    <row r="295" spans="1:9" x14ac:dyDescent="0.25">
      <c r="A295" s="162">
        <v>422</v>
      </c>
      <c r="B295" s="163" t="s">
        <v>11637</v>
      </c>
      <c r="C295" s="163" t="s">
        <v>1909</v>
      </c>
      <c r="D295" s="163" t="s">
        <v>10791</v>
      </c>
      <c r="E295" s="163" t="s">
        <v>11638</v>
      </c>
      <c r="F295" s="163" t="s">
        <v>11639</v>
      </c>
      <c r="G295" s="152">
        <v>103</v>
      </c>
      <c r="H295" s="163" t="s">
        <v>10777</v>
      </c>
      <c r="I295" s="163" t="s">
        <v>10778</v>
      </c>
    </row>
    <row r="296" spans="1:9" x14ac:dyDescent="0.25">
      <c r="A296" s="162">
        <v>10530</v>
      </c>
      <c r="B296" s="163" t="s">
        <v>11640</v>
      </c>
      <c r="C296" s="163" t="s">
        <v>1909</v>
      </c>
      <c r="D296" s="163" t="s">
        <v>10802</v>
      </c>
      <c r="E296" s="163" t="s">
        <v>11641</v>
      </c>
      <c r="F296" s="163" t="s">
        <v>11642</v>
      </c>
      <c r="G296" s="152">
        <v>17</v>
      </c>
      <c r="H296" s="163" t="s">
        <v>10777</v>
      </c>
      <c r="I296" s="163" t="s">
        <v>10778</v>
      </c>
    </row>
    <row r="297" spans="1:9" x14ac:dyDescent="0.25">
      <c r="A297" s="162">
        <v>12575</v>
      </c>
      <c r="B297" s="163" t="s">
        <v>11643</v>
      </c>
      <c r="C297" s="163" t="s">
        <v>10897</v>
      </c>
      <c r="D297" s="163" t="s">
        <v>10791</v>
      </c>
      <c r="F297" s="163" t="s">
        <v>11644</v>
      </c>
      <c r="G297" s="152">
        <v>1</v>
      </c>
      <c r="H297" s="163" t="s">
        <v>10784</v>
      </c>
      <c r="I297" s="163" t="s">
        <v>10785</v>
      </c>
    </row>
    <row r="298" spans="1:9" x14ac:dyDescent="0.25">
      <c r="A298" s="162">
        <v>40659</v>
      </c>
      <c r="B298" s="163" t="s">
        <v>11645</v>
      </c>
      <c r="C298" s="163" t="s">
        <v>10897</v>
      </c>
      <c r="D298" s="163" t="s">
        <v>10802</v>
      </c>
      <c r="F298" s="163" t="s">
        <v>11646</v>
      </c>
      <c r="G298" s="152"/>
      <c r="H298" s="163" t="s">
        <v>10784</v>
      </c>
      <c r="I298" s="163" t="s">
        <v>10785</v>
      </c>
    </row>
    <row r="299" spans="1:9" x14ac:dyDescent="0.25">
      <c r="A299" s="162">
        <v>13752</v>
      </c>
      <c r="B299" s="163" t="s">
        <v>11647</v>
      </c>
      <c r="C299" s="163" t="s">
        <v>1909</v>
      </c>
      <c r="D299" s="163" t="s">
        <v>10824</v>
      </c>
      <c r="E299" s="163" t="s">
        <v>11648</v>
      </c>
      <c r="F299" s="163" t="s">
        <v>11649</v>
      </c>
      <c r="G299" s="152">
        <v>1</v>
      </c>
      <c r="H299" s="163" t="s">
        <v>10777</v>
      </c>
      <c r="I299" s="163" t="s">
        <v>10778</v>
      </c>
    </row>
    <row r="300" spans="1:9" x14ac:dyDescent="0.25">
      <c r="A300" s="162">
        <v>12011</v>
      </c>
      <c r="B300" s="163" t="s">
        <v>11650</v>
      </c>
      <c r="C300" s="163" t="s">
        <v>11651</v>
      </c>
      <c r="D300" s="163" t="s">
        <v>10802</v>
      </c>
      <c r="F300" s="163" t="s">
        <v>11652</v>
      </c>
      <c r="G300" s="152">
        <v>7</v>
      </c>
      <c r="H300" s="163" t="s">
        <v>10777</v>
      </c>
      <c r="I300" s="163" t="s">
        <v>10778</v>
      </c>
    </row>
    <row r="301" spans="1:9" x14ac:dyDescent="0.25">
      <c r="A301" s="162">
        <v>374</v>
      </c>
      <c r="B301" s="163" t="s">
        <v>11653</v>
      </c>
      <c r="C301" s="163" t="s">
        <v>1909</v>
      </c>
      <c r="D301" s="163" t="s">
        <v>10802</v>
      </c>
      <c r="E301" s="163" t="s">
        <v>11654</v>
      </c>
      <c r="F301" s="163" t="s">
        <v>11655</v>
      </c>
      <c r="G301" s="152">
        <v>2</v>
      </c>
      <c r="H301" s="163" t="s">
        <v>10777</v>
      </c>
      <c r="I301" s="163" t="s">
        <v>10778</v>
      </c>
    </row>
    <row r="302" spans="1:9" x14ac:dyDescent="0.25">
      <c r="A302" s="162">
        <v>10539</v>
      </c>
      <c r="B302" s="163" t="s">
        <v>11656</v>
      </c>
      <c r="C302" s="163" t="s">
        <v>1909</v>
      </c>
      <c r="D302" s="163" t="s">
        <v>10824</v>
      </c>
      <c r="E302" s="163" t="s">
        <v>11657</v>
      </c>
      <c r="F302" s="163" t="s">
        <v>11658</v>
      </c>
      <c r="G302" s="152">
        <v>18</v>
      </c>
      <c r="H302" s="163" t="s">
        <v>10777</v>
      </c>
      <c r="I302" s="163" t="s">
        <v>10778</v>
      </c>
    </row>
    <row r="303" spans="1:9" x14ac:dyDescent="0.25">
      <c r="A303" s="162">
        <v>10525</v>
      </c>
      <c r="B303" s="163" t="s">
        <v>11659</v>
      </c>
      <c r="C303" s="163" t="s">
        <v>10815</v>
      </c>
      <c r="D303" s="163" t="s">
        <v>10802</v>
      </c>
      <c r="E303" s="163" t="s">
        <v>11660</v>
      </c>
      <c r="F303" s="163" t="s">
        <v>11661</v>
      </c>
      <c r="G303" s="152">
        <v>2</v>
      </c>
      <c r="H303" s="163" t="s">
        <v>10819</v>
      </c>
      <c r="I303" s="163" t="s">
        <v>10778</v>
      </c>
    </row>
    <row r="304" spans="1:9" x14ac:dyDescent="0.25">
      <c r="A304" s="162">
        <v>13335</v>
      </c>
      <c r="B304" s="163" t="s">
        <v>11662</v>
      </c>
      <c r="C304" s="163" t="s">
        <v>10815</v>
      </c>
      <c r="D304" s="163" t="s">
        <v>10802</v>
      </c>
      <c r="E304" s="163" t="s">
        <v>11663</v>
      </c>
      <c r="F304" s="163" t="s">
        <v>11664</v>
      </c>
      <c r="G304" s="152"/>
      <c r="H304" s="163" t="s">
        <v>10819</v>
      </c>
      <c r="I304" s="163" t="s">
        <v>10778</v>
      </c>
    </row>
    <row r="305" spans="1:9" x14ac:dyDescent="0.25">
      <c r="A305" s="162">
        <v>13062</v>
      </c>
      <c r="B305" s="163" t="s">
        <v>11665</v>
      </c>
      <c r="C305" s="163" t="s">
        <v>10897</v>
      </c>
      <c r="D305" s="163" t="s">
        <v>10802</v>
      </c>
      <c r="F305" s="163" t="s">
        <v>11666</v>
      </c>
      <c r="G305" s="152"/>
      <c r="H305" s="163" t="s">
        <v>10784</v>
      </c>
      <c r="I305" s="163" t="s">
        <v>10785</v>
      </c>
    </row>
    <row r="306" spans="1:9" x14ac:dyDescent="0.25">
      <c r="A306" s="162">
        <v>13293</v>
      </c>
      <c r="B306" s="163" t="s">
        <v>11667</v>
      </c>
      <c r="C306" s="163" t="s">
        <v>10897</v>
      </c>
      <c r="D306" s="163" t="s">
        <v>10791</v>
      </c>
      <c r="F306" s="163" t="s">
        <v>11668</v>
      </c>
      <c r="G306" s="152">
        <v>0</v>
      </c>
      <c r="H306" s="163" t="s">
        <v>10784</v>
      </c>
      <c r="I306" s="163" t="s">
        <v>10785</v>
      </c>
    </row>
    <row r="307" spans="1:9" x14ac:dyDescent="0.25">
      <c r="A307" s="162">
        <v>40898</v>
      </c>
      <c r="B307" s="163" t="s">
        <v>11669</v>
      </c>
      <c r="C307" s="163" t="s">
        <v>1909</v>
      </c>
      <c r="D307" s="163" t="s">
        <v>10821</v>
      </c>
      <c r="E307" s="163" t="s">
        <v>11670</v>
      </c>
      <c r="F307" s="163" t="s">
        <v>11671</v>
      </c>
      <c r="G307" s="152"/>
      <c r="H307" s="163" t="s">
        <v>10777</v>
      </c>
      <c r="I307" s="163" t="s">
        <v>10778</v>
      </c>
    </row>
    <row r="308" spans="1:9" x14ac:dyDescent="0.25">
      <c r="A308" s="162">
        <v>40364</v>
      </c>
      <c r="B308" s="163" t="s">
        <v>11672</v>
      </c>
      <c r="C308" s="163" t="s">
        <v>10897</v>
      </c>
      <c r="D308" s="163" t="s">
        <v>10791</v>
      </c>
      <c r="F308" s="163" t="s">
        <v>11673</v>
      </c>
      <c r="G308" s="152"/>
      <c r="H308" s="163" t="s">
        <v>10784</v>
      </c>
      <c r="I308" s="163" t="s">
        <v>10785</v>
      </c>
    </row>
    <row r="309" spans="1:9" x14ac:dyDescent="0.25">
      <c r="A309" s="162">
        <v>13399</v>
      </c>
      <c r="B309" s="163" t="s">
        <v>11674</v>
      </c>
      <c r="C309" s="163" t="s">
        <v>1909</v>
      </c>
      <c r="D309" s="163" t="s">
        <v>11675</v>
      </c>
      <c r="E309" s="163" t="s">
        <v>11676</v>
      </c>
      <c r="F309" s="163" t="s">
        <v>11677</v>
      </c>
      <c r="G309" s="152"/>
      <c r="H309" s="163" t="s">
        <v>10777</v>
      </c>
      <c r="I309" s="163" t="s">
        <v>10778</v>
      </c>
    </row>
    <row r="310" spans="1:9" x14ac:dyDescent="0.25">
      <c r="A310" s="162">
        <v>40824</v>
      </c>
      <c r="B310" s="163" t="s">
        <v>11678</v>
      </c>
      <c r="C310" s="163" t="s">
        <v>10897</v>
      </c>
      <c r="D310" s="163" t="s">
        <v>10885</v>
      </c>
      <c r="F310" s="163" t="s">
        <v>11679</v>
      </c>
      <c r="G310" s="152">
        <v>1</v>
      </c>
      <c r="H310" s="163" t="s">
        <v>10784</v>
      </c>
      <c r="I310" s="163" t="s">
        <v>10785</v>
      </c>
    </row>
    <row r="311" spans="1:9" x14ac:dyDescent="0.25">
      <c r="A311" s="162">
        <v>10237</v>
      </c>
      <c r="B311" s="163" t="s">
        <v>11680</v>
      </c>
      <c r="C311" s="163" t="s">
        <v>1909</v>
      </c>
      <c r="D311" s="163" t="s">
        <v>10821</v>
      </c>
      <c r="E311" s="163" t="s">
        <v>11681</v>
      </c>
      <c r="F311" s="163" t="s">
        <v>11682</v>
      </c>
      <c r="G311" s="152">
        <v>11</v>
      </c>
      <c r="H311" s="163" t="s">
        <v>10777</v>
      </c>
      <c r="I311" s="163" t="s">
        <v>10778</v>
      </c>
    </row>
    <row r="312" spans="1:9" x14ac:dyDescent="0.25">
      <c r="A312" s="162">
        <v>10527</v>
      </c>
      <c r="B312" s="163" t="s">
        <v>11683</v>
      </c>
      <c r="C312" s="163" t="s">
        <v>1909</v>
      </c>
      <c r="D312" s="163" t="s">
        <v>10821</v>
      </c>
      <c r="E312" s="163" t="s">
        <v>11684</v>
      </c>
      <c r="F312" s="163" t="s">
        <v>11685</v>
      </c>
      <c r="G312" s="152"/>
      <c r="H312" s="163" t="s">
        <v>10819</v>
      </c>
      <c r="I312" s="163" t="s">
        <v>10778</v>
      </c>
    </row>
    <row r="313" spans="1:9" x14ac:dyDescent="0.25">
      <c r="A313" s="162">
        <v>12938</v>
      </c>
      <c r="B313" s="163" t="s">
        <v>11686</v>
      </c>
      <c r="C313" s="163" t="s">
        <v>10897</v>
      </c>
      <c r="D313" s="163" t="s">
        <v>10821</v>
      </c>
      <c r="F313" s="163" t="s">
        <v>11687</v>
      </c>
      <c r="G313" s="152"/>
      <c r="H313" s="163" t="s">
        <v>10784</v>
      </c>
      <c r="I313" s="163" t="s">
        <v>10785</v>
      </c>
    </row>
    <row r="314" spans="1:9" x14ac:dyDescent="0.25">
      <c r="A314" s="162">
        <v>13534</v>
      </c>
      <c r="B314" s="163" t="s">
        <v>11688</v>
      </c>
      <c r="C314" s="163" t="s">
        <v>11689</v>
      </c>
      <c r="D314" s="163" t="s">
        <v>10821</v>
      </c>
      <c r="E314" s="163" t="s">
        <v>11690</v>
      </c>
      <c r="F314" s="163" t="s">
        <v>11691</v>
      </c>
      <c r="G314" s="152">
        <v>2</v>
      </c>
      <c r="H314" s="163" t="s">
        <v>10819</v>
      </c>
      <c r="I314" s="163" t="s">
        <v>10778</v>
      </c>
    </row>
    <row r="315" spans="1:9" x14ac:dyDescent="0.25">
      <c r="A315" s="162">
        <v>10544</v>
      </c>
      <c r="B315" s="163" t="s">
        <v>11692</v>
      </c>
      <c r="C315" s="163" t="s">
        <v>1909</v>
      </c>
      <c r="D315" s="163" t="s">
        <v>10821</v>
      </c>
      <c r="E315" s="163" t="s">
        <v>11693</v>
      </c>
      <c r="F315" s="163" t="s">
        <v>11694</v>
      </c>
      <c r="G315" s="152">
        <v>10</v>
      </c>
      <c r="H315" s="163" t="s">
        <v>10777</v>
      </c>
      <c r="I315" s="163" t="s">
        <v>10778</v>
      </c>
    </row>
    <row r="316" spans="1:9" x14ac:dyDescent="0.25">
      <c r="A316" s="162">
        <v>10534</v>
      </c>
      <c r="B316" s="163" t="s">
        <v>11695</v>
      </c>
      <c r="C316" s="163" t="s">
        <v>1909</v>
      </c>
      <c r="D316" s="163" t="s">
        <v>10802</v>
      </c>
      <c r="E316" s="163" t="s">
        <v>11696</v>
      </c>
      <c r="F316" s="163" t="s">
        <v>11697</v>
      </c>
      <c r="G316" s="152">
        <v>15</v>
      </c>
      <c r="H316" s="163" t="s">
        <v>10777</v>
      </c>
      <c r="I316" s="163" t="s">
        <v>10778</v>
      </c>
    </row>
    <row r="317" spans="1:9" x14ac:dyDescent="0.25">
      <c r="A317" s="162">
        <v>12104</v>
      </c>
      <c r="B317" s="163" t="s">
        <v>11698</v>
      </c>
      <c r="C317" s="163" t="s">
        <v>1909</v>
      </c>
      <c r="D317" s="163" t="s">
        <v>10816</v>
      </c>
      <c r="F317" s="163" t="s">
        <v>11699</v>
      </c>
      <c r="G317" s="152">
        <v>6</v>
      </c>
      <c r="H317" s="163" t="s">
        <v>10777</v>
      </c>
      <c r="I317" s="163" t="s">
        <v>10778</v>
      </c>
    </row>
    <row r="318" spans="1:9" x14ac:dyDescent="0.25">
      <c r="A318" s="162">
        <v>12668</v>
      </c>
      <c r="B318" s="163" t="s">
        <v>11700</v>
      </c>
      <c r="C318" s="163" t="s">
        <v>1909</v>
      </c>
      <c r="D318" s="163" t="s">
        <v>10821</v>
      </c>
      <c r="E318" s="163" t="s">
        <v>11701</v>
      </c>
      <c r="F318" s="163" t="s">
        <v>11702</v>
      </c>
      <c r="G318" s="152">
        <v>3</v>
      </c>
      <c r="H318" s="163" t="s">
        <v>10777</v>
      </c>
      <c r="I318" s="163" t="s">
        <v>10778</v>
      </c>
    </row>
    <row r="319" spans="1:9" x14ac:dyDescent="0.25">
      <c r="A319" s="162">
        <v>41247</v>
      </c>
      <c r="B319" s="163" t="s">
        <v>11703</v>
      </c>
      <c r="C319" s="163" t="s">
        <v>1909</v>
      </c>
      <c r="D319" s="163" t="s">
        <v>11675</v>
      </c>
      <c r="E319" s="163" t="s">
        <v>11704</v>
      </c>
      <c r="F319" s="163" t="s">
        <v>11705</v>
      </c>
      <c r="G319" s="152">
        <v>0</v>
      </c>
      <c r="H319" s="163" t="s">
        <v>10777</v>
      </c>
      <c r="I319" s="163" t="s">
        <v>10778</v>
      </c>
    </row>
    <row r="320" spans="1:9" x14ac:dyDescent="0.25">
      <c r="A320" s="162">
        <v>12551</v>
      </c>
      <c r="B320" s="163" t="s">
        <v>11706</v>
      </c>
      <c r="C320" s="163" t="s">
        <v>1909</v>
      </c>
      <c r="D320" s="163" t="s">
        <v>10802</v>
      </c>
      <c r="F320" s="163" t="s">
        <v>11707</v>
      </c>
      <c r="G320" s="152">
        <v>18</v>
      </c>
      <c r="H320" s="163" t="s">
        <v>10777</v>
      </c>
      <c r="I320" s="163" t="s">
        <v>10778</v>
      </c>
    </row>
    <row r="321" spans="1:9" x14ac:dyDescent="0.25">
      <c r="A321" s="162">
        <v>11439</v>
      </c>
      <c r="B321" s="163" t="s">
        <v>11708</v>
      </c>
      <c r="C321" s="163" t="s">
        <v>10815</v>
      </c>
      <c r="D321" s="163" t="s">
        <v>10816</v>
      </c>
      <c r="E321" s="163" t="s">
        <v>11709</v>
      </c>
      <c r="F321" s="163" t="s">
        <v>11710</v>
      </c>
      <c r="G321" s="152">
        <v>2</v>
      </c>
      <c r="H321" s="163" t="s">
        <v>10819</v>
      </c>
      <c r="I321" s="163" t="s">
        <v>10778</v>
      </c>
    </row>
    <row r="322" spans="1:9" x14ac:dyDescent="0.25">
      <c r="A322" s="162">
        <v>449</v>
      </c>
      <c r="B322" s="163" t="s">
        <v>11711</v>
      </c>
      <c r="C322" s="163" t="s">
        <v>1909</v>
      </c>
      <c r="D322" s="163" t="s">
        <v>10775</v>
      </c>
      <c r="E322" s="163" t="s">
        <v>11712</v>
      </c>
      <c r="F322" s="163" t="s">
        <v>11713</v>
      </c>
      <c r="G322" s="152">
        <v>6</v>
      </c>
      <c r="H322" s="163" t="s">
        <v>10777</v>
      </c>
      <c r="I322" s="163" t="s">
        <v>10778</v>
      </c>
    </row>
    <row r="323" spans="1:9" x14ac:dyDescent="0.25">
      <c r="A323" s="162">
        <v>13030</v>
      </c>
      <c r="B323" s="163" t="s">
        <v>11714</v>
      </c>
      <c r="C323" s="163" t="s">
        <v>10897</v>
      </c>
      <c r="D323" s="163" t="s">
        <v>10782</v>
      </c>
      <c r="F323" s="163" t="s">
        <v>11715</v>
      </c>
      <c r="G323" s="152">
        <v>4</v>
      </c>
      <c r="H323" s="163" t="s">
        <v>10784</v>
      </c>
      <c r="I323" s="163" t="s">
        <v>10785</v>
      </c>
    </row>
    <row r="324" spans="1:9" x14ac:dyDescent="0.25">
      <c r="A324" s="162">
        <v>12304</v>
      </c>
      <c r="B324" s="163" t="s">
        <v>11716</v>
      </c>
      <c r="C324" s="163" t="s">
        <v>1909</v>
      </c>
      <c r="D324" s="163" t="s">
        <v>10802</v>
      </c>
      <c r="E324" s="163" t="s">
        <v>11717</v>
      </c>
      <c r="F324" s="163" t="s">
        <v>11718</v>
      </c>
      <c r="G324" s="152">
        <v>2</v>
      </c>
      <c r="H324" s="163" t="s">
        <v>10777</v>
      </c>
      <c r="I324" s="163" t="s">
        <v>10778</v>
      </c>
    </row>
    <row r="325" spans="1:9" x14ac:dyDescent="0.25">
      <c r="A325" s="162">
        <v>41292</v>
      </c>
      <c r="B325" s="163" t="s">
        <v>11719</v>
      </c>
      <c r="C325" s="163" t="s">
        <v>10912</v>
      </c>
      <c r="D325" s="163" t="s">
        <v>10923</v>
      </c>
      <c r="E325" s="163" t="s">
        <v>11720</v>
      </c>
      <c r="F325" s="163" t="s">
        <v>11721</v>
      </c>
      <c r="G325" s="152">
        <v>0</v>
      </c>
      <c r="H325" s="163" t="s">
        <v>10777</v>
      </c>
      <c r="I325" s="163" t="s">
        <v>10778</v>
      </c>
    </row>
    <row r="326" spans="1:9" x14ac:dyDescent="0.25">
      <c r="A326" s="162">
        <v>12268</v>
      </c>
      <c r="B326" s="163" t="s">
        <v>11722</v>
      </c>
      <c r="C326" s="163" t="s">
        <v>11723</v>
      </c>
      <c r="D326" s="163" t="s">
        <v>10802</v>
      </c>
      <c r="E326" s="163" t="s">
        <v>11724</v>
      </c>
      <c r="F326" s="163" t="s">
        <v>11725</v>
      </c>
      <c r="G326" s="152">
        <v>118</v>
      </c>
      <c r="H326" s="163" t="s">
        <v>10777</v>
      </c>
      <c r="I326" s="163" t="s">
        <v>10778</v>
      </c>
    </row>
    <row r="327" spans="1:9" x14ac:dyDescent="0.25">
      <c r="A327" s="162">
        <v>12257</v>
      </c>
      <c r="B327" s="163" t="s">
        <v>11726</v>
      </c>
      <c r="C327" s="163" t="s">
        <v>11727</v>
      </c>
      <c r="D327" s="163" t="s">
        <v>10775</v>
      </c>
      <c r="E327" s="163" t="s">
        <v>11728</v>
      </c>
      <c r="F327" s="163" t="s">
        <v>11729</v>
      </c>
      <c r="G327" s="152">
        <v>11</v>
      </c>
      <c r="H327" s="163" t="s">
        <v>10777</v>
      </c>
      <c r="I327" s="163" t="s">
        <v>10778</v>
      </c>
    </row>
    <row r="328" spans="1:9" x14ac:dyDescent="0.25">
      <c r="A328" s="162">
        <v>13068</v>
      </c>
      <c r="B328" s="163" t="s">
        <v>11730</v>
      </c>
      <c r="C328" s="163" t="s">
        <v>10897</v>
      </c>
      <c r="D328" s="163" t="s">
        <v>10775</v>
      </c>
      <c r="F328" s="163" t="s">
        <v>11731</v>
      </c>
      <c r="G328" s="152"/>
      <c r="H328" s="163" t="s">
        <v>10784</v>
      </c>
      <c r="I328" s="163" t="s">
        <v>10785</v>
      </c>
    </row>
    <row r="329" spans="1:9" x14ac:dyDescent="0.25">
      <c r="A329" s="162">
        <v>10529</v>
      </c>
      <c r="B329" s="163" t="s">
        <v>11732</v>
      </c>
      <c r="C329" s="163" t="s">
        <v>1909</v>
      </c>
      <c r="D329" s="163" t="s">
        <v>10802</v>
      </c>
      <c r="E329" s="163" t="s">
        <v>11733</v>
      </c>
      <c r="F329" s="163" t="s">
        <v>11734</v>
      </c>
      <c r="G329" s="152">
        <v>30</v>
      </c>
      <c r="H329" s="163" t="s">
        <v>10777</v>
      </c>
      <c r="I329" s="163" t="s">
        <v>10778</v>
      </c>
    </row>
    <row r="330" spans="1:9" x14ac:dyDescent="0.25">
      <c r="A330" s="162">
        <v>10543</v>
      </c>
      <c r="B330" s="163" t="s">
        <v>11735</v>
      </c>
      <c r="C330" s="163" t="s">
        <v>1909</v>
      </c>
      <c r="D330" s="163" t="s">
        <v>10798</v>
      </c>
      <c r="E330" s="163" t="s">
        <v>11736</v>
      </c>
      <c r="F330" s="163" t="s">
        <v>11737</v>
      </c>
      <c r="G330" s="152">
        <v>20</v>
      </c>
      <c r="H330" s="163" t="s">
        <v>10777</v>
      </c>
      <c r="I330" s="163" t="s">
        <v>10778</v>
      </c>
    </row>
    <row r="331" spans="1:9" x14ac:dyDescent="0.25">
      <c r="A331" s="162">
        <v>41408</v>
      </c>
      <c r="B331" s="163" t="s">
        <v>11738</v>
      </c>
      <c r="C331" s="163" t="s">
        <v>1931</v>
      </c>
      <c r="D331" s="163" t="s">
        <v>10791</v>
      </c>
      <c r="F331" s="163" t="s">
        <v>11739</v>
      </c>
      <c r="G331" s="152"/>
      <c r="H331" s="163" t="s">
        <v>10784</v>
      </c>
      <c r="I331" s="163" t="s">
        <v>10785</v>
      </c>
    </row>
    <row r="332" spans="1:9" x14ac:dyDescent="0.25">
      <c r="A332" s="162">
        <v>12871</v>
      </c>
      <c r="B332" s="163" t="s">
        <v>11740</v>
      </c>
      <c r="C332" s="163" t="s">
        <v>10897</v>
      </c>
      <c r="D332" s="163" t="s">
        <v>10782</v>
      </c>
      <c r="F332" s="163" t="s">
        <v>11741</v>
      </c>
      <c r="G332" s="152">
        <v>1</v>
      </c>
      <c r="H332" s="163" t="s">
        <v>10784</v>
      </c>
      <c r="I332" s="163" t="s">
        <v>10785</v>
      </c>
    </row>
    <row r="333" spans="1:9" x14ac:dyDescent="0.25">
      <c r="A333" s="162">
        <v>12858</v>
      </c>
      <c r="B333" s="163" t="s">
        <v>11742</v>
      </c>
      <c r="C333" s="163" t="s">
        <v>10897</v>
      </c>
      <c r="D333" s="163" t="s">
        <v>10802</v>
      </c>
      <c r="F333" s="163" t="s">
        <v>11743</v>
      </c>
      <c r="G333" s="152"/>
      <c r="H333" s="163" t="s">
        <v>10784</v>
      </c>
      <c r="I333" s="163" t="s">
        <v>10785</v>
      </c>
    </row>
    <row r="334" spans="1:9" x14ac:dyDescent="0.25">
      <c r="A334" s="162">
        <v>12859</v>
      </c>
      <c r="B334" s="163" t="s">
        <v>11744</v>
      </c>
      <c r="C334" s="163" t="s">
        <v>10897</v>
      </c>
      <c r="D334" s="163" t="s">
        <v>10802</v>
      </c>
      <c r="F334" s="163" t="s">
        <v>11745</v>
      </c>
      <c r="G334" s="152">
        <v>4</v>
      </c>
      <c r="H334" s="163" t="s">
        <v>10784</v>
      </c>
      <c r="I334" s="163" t="s">
        <v>10785</v>
      </c>
    </row>
    <row r="335" spans="1:9" x14ac:dyDescent="0.25">
      <c r="A335" s="162">
        <v>12915</v>
      </c>
      <c r="B335" s="163" t="s">
        <v>11746</v>
      </c>
      <c r="C335" s="163" t="s">
        <v>10897</v>
      </c>
      <c r="D335" s="163" t="s">
        <v>10802</v>
      </c>
      <c r="F335" s="163" t="s">
        <v>11747</v>
      </c>
      <c r="G335" s="152">
        <v>0</v>
      </c>
      <c r="H335" s="163" t="s">
        <v>10784</v>
      </c>
      <c r="I335" s="163" t="s">
        <v>10785</v>
      </c>
    </row>
    <row r="336" spans="1:9" x14ac:dyDescent="0.25">
      <c r="A336" s="162">
        <v>42490</v>
      </c>
      <c r="B336" s="163" t="s">
        <v>11748</v>
      </c>
      <c r="C336" s="163" t="s">
        <v>10897</v>
      </c>
      <c r="D336" s="163" t="s">
        <v>10821</v>
      </c>
      <c r="F336" s="163" t="s">
        <v>11749</v>
      </c>
      <c r="G336" s="152"/>
      <c r="H336" s="163" t="s">
        <v>10784</v>
      </c>
      <c r="I336" s="163" t="s">
        <v>10785</v>
      </c>
    </row>
    <row r="337" spans="1:9" x14ac:dyDescent="0.25">
      <c r="A337" s="162">
        <v>13628</v>
      </c>
      <c r="B337" s="163" t="s">
        <v>11750</v>
      </c>
      <c r="C337" s="163" t="s">
        <v>10897</v>
      </c>
      <c r="D337" s="163" t="s">
        <v>10816</v>
      </c>
      <c r="F337" s="163" t="s">
        <v>11751</v>
      </c>
      <c r="G337" s="152"/>
      <c r="H337" s="163" t="s">
        <v>10784</v>
      </c>
      <c r="I337" s="163" t="s">
        <v>10785</v>
      </c>
    </row>
    <row r="338" spans="1:9" x14ac:dyDescent="0.25">
      <c r="A338" s="162">
        <v>12896</v>
      </c>
      <c r="B338" s="163" t="s">
        <v>11752</v>
      </c>
      <c r="C338" s="163" t="s">
        <v>10897</v>
      </c>
      <c r="D338" s="163" t="s">
        <v>10775</v>
      </c>
      <c r="F338" s="163" t="s">
        <v>11753</v>
      </c>
      <c r="G338" s="152">
        <v>1</v>
      </c>
      <c r="H338" s="163" t="s">
        <v>10784</v>
      </c>
      <c r="I338" s="163" t="s">
        <v>10785</v>
      </c>
    </row>
    <row r="339" spans="1:9" x14ac:dyDescent="0.25">
      <c r="A339" s="162">
        <v>12885</v>
      </c>
      <c r="B339" s="163" t="s">
        <v>11754</v>
      </c>
      <c r="C339" s="163" t="s">
        <v>10897</v>
      </c>
      <c r="D339" s="163" t="s">
        <v>10791</v>
      </c>
      <c r="F339" s="163" t="s">
        <v>11755</v>
      </c>
      <c r="G339" s="152">
        <v>4</v>
      </c>
      <c r="H339" s="163" t="s">
        <v>10784</v>
      </c>
      <c r="I339" s="163" t="s">
        <v>10785</v>
      </c>
    </row>
    <row r="340" spans="1:9" x14ac:dyDescent="0.25">
      <c r="A340" s="162">
        <v>12872</v>
      </c>
      <c r="B340" s="163" t="s">
        <v>11756</v>
      </c>
      <c r="C340" s="163" t="s">
        <v>10897</v>
      </c>
      <c r="D340" s="163" t="s">
        <v>10782</v>
      </c>
      <c r="F340" s="163" t="s">
        <v>11757</v>
      </c>
      <c r="G340" s="152">
        <v>0</v>
      </c>
      <c r="H340" s="163" t="s">
        <v>10784</v>
      </c>
      <c r="I340" s="163" t="s">
        <v>10785</v>
      </c>
    </row>
    <row r="341" spans="1:9" x14ac:dyDescent="0.25">
      <c r="A341" s="162">
        <v>42480</v>
      </c>
      <c r="B341" s="163" t="s">
        <v>11758</v>
      </c>
      <c r="C341" s="163" t="s">
        <v>10897</v>
      </c>
      <c r="D341" s="163" t="s">
        <v>10775</v>
      </c>
      <c r="F341" s="163" t="s">
        <v>11759</v>
      </c>
      <c r="G341" s="152"/>
      <c r="H341" s="163" t="s">
        <v>10784</v>
      </c>
      <c r="I341" s="163" t="s">
        <v>10785</v>
      </c>
    </row>
    <row r="342" spans="1:9" x14ac:dyDescent="0.25">
      <c r="A342" s="162">
        <v>13065</v>
      </c>
      <c r="B342" s="163" t="s">
        <v>11760</v>
      </c>
      <c r="C342" s="163" t="s">
        <v>1909</v>
      </c>
      <c r="D342" s="163" t="s">
        <v>10775</v>
      </c>
      <c r="F342" s="163" t="s">
        <v>11761</v>
      </c>
      <c r="G342" s="152">
        <v>2</v>
      </c>
      <c r="H342" s="163" t="s">
        <v>10784</v>
      </c>
      <c r="I342" s="163" t="s">
        <v>10785</v>
      </c>
    </row>
    <row r="343" spans="1:9" x14ac:dyDescent="0.25">
      <c r="A343" s="162">
        <v>12906</v>
      </c>
      <c r="B343" s="163" t="s">
        <v>11762</v>
      </c>
      <c r="C343" s="163" t="s">
        <v>10897</v>
      </c>
      <c r="D343" s="163" t="s">
        <v>10782</v>
      </c>
      <c r="F343" s="163" t="s">
        <v>11763</v>
      </c>
      <c r="G343" s="152"/>
      <c r="H343" s="163" t="s">
        <v>10784</v>
      </c>
      <c r="I343" s="163" t="s">
        <v>10785</v>
      </c>
    </row>
    <row r="344" spans="1:9" x14ac:dyDescent="0.25">
      <c r="A344" s="162">
        <v>12895</v>
      </c>
      <c r="B344" s="163" t="s">
        <v>11764</v>
      </c>
      <c r="C344" s="163" t="s">
        <v>10897</v>
      </c>
      <c r="D344" s="163" t="s">
        <v>10782</v>
      </c>
      <c r="F344" s="163" t="s">
        <v>11765</v>
      </c>
      <c r="G344" s="152"/>
      <c r="H344" s="163" t="s">
        <v>10784</v>
      </c>
      <c r="I344" s="163" t="s">
        <v>10785</v>
      </c>
    </row>
    <row r="345" spans="1:9" x14ac:dyDescent="0.25">
      <c r="A345" s="162">
        <v>12861</v>
      </c>
      <c r="B345" s="163" t="s">
        <v>11766</v>
      </c>
      <c r="C345" s="163" t="s">
        <v>10897</v>
      </c>
      <c r="D345" s="163" t="s">
        <v>10802</v>
      </c>
      <c r="F345" s="163" t="s">
        <v>11767</v>
      </c>
      <c r="G345" s="152"/>
      <c r="H345" s="163" t="s">
        <v>10784</v>
      </c>
      <c r="I345" s="163" t="s">
        <v>10785</v>
      </c>
    </row>
    <row r="346" spans="1:9" x14ac:dyDescent="0.25">
      <c r="A346" s="162">
        <v>12898</v>
      </c>
      <c r="B346" s="163" t="s">
        <v>11768</v>
      </c>
      <c r="C346" s="163" t="s">
        <v>10897</v>
      </c>
      <c r="D346" s="163" t="s">
        <v>10802</v>
      </c>
      <c r="F346" s="163" t="s">
        <v>11769</v>
      </c>
      <c r="G346" s="152">
        <v>1</v>
      </c>
      <c r="H346" s="163" t="s">
        <v>10784</v>
      </c>
      <c r="I346" s="163" t="s">
        <v>10785</v>
      </c>
    </row>
    <row r="347" spans="1:9" x14ac:dyDescent="0.25">
      <c r="A347" s="162">
        <v>12873</v>
      </c>
      <c r="B347" s="163" t="s">
        <v>11770</v>
      </c>
      <c r="C347" s="163" t="s">
        <v>10897</v>
      </c>
      <c r="D347" s="163" t="s">
        <v>10782</v>
      </c>
      <c r="F347" s="163" t="s">
        <v>11771</v>
      </c>
      <c r="G347" s="152">
        <v>0</v>
      </c>
      <c r="H347" s="163" t="s">
        <v>10784</v>
      </c>
      <c r="I347" s="163" t="s">
        <v>10785</v>
      </c>
    </row>
    <row r="348" spans="1:9" x14ac:dyDescent="0.25">
      <c r="A348" s="162">
        <v>12902</v>
      </c>
      <c r="B348" s="163" t="s">
        <v>11772</v>
      </c>
      <c r="C348" s="163" t="s">
        <v>10897</v>
      </c>
      <c r="D348" s="163" t="s">
        <v>10782</v>
      </c>
      <c r="F348" s="163" t="s">
        <v>11773</v>
      </c>
      <c r="G348" s="152"/>
      <c r="H348" s="163" t="s">
        <v>10784</v>
      </c>
      <c r="I348" s="163" t="s">
        <v>10785</v>
      </c>
    </row>
    <row r="349" spans="1:9" x14ac:dyDescent="0.25">
      <c r="A349" s="162">
        <v>42500</v>
      </c>
      <c r="B349" s="163" t="s">
        <v>11774</v>
      </c>
      <c r="C349" s="163" t="s">
        <v>10897</v>
      </c>
      <c r="D349" s="163" t="s">
        <v>11675</v>
      </c>
      <c r="F349" s="163" t="s">
        <v>11775</v>
      </c>
      <c r="G349" s="152"/>
      <c r="H349" s="163" t="s">
        <v>10784</v>
      </c>
      <c r="I349" s="163" t="s">
        <v>10785</v>
      </c>
    </row>
    <row r="350" spans="1:9" x14ac:dyDescent="0.25">
      <c r="A350" s="162">
        <v>12862</v>
      </c>
      <c r="B350" s="163" t="s">
        <v>11776</v>
      </c>
      <c r="C350" s="163" t="s">
        <v>10897</v>
      </c>
      <c r="D350" s="163" t="s">
        <v>10802</v>
      </c>
      <c r="F350" s="163" t="s">
        <v>11777</v>
      </c>
      <c r="G350" s="152">
        <v>2</v>
      </c>
      <c r="H350" s="163" t="s">
        <v>10784</v>
      </c>
      <c r="I350" s="163" t="s">
        <v>10785</v>
      </c>
    </row>
    <row r="351" spans="1:9" x14ac:dyDescent="0.25">
      <c r="A351" s="162">
        <v>12875</v>
      </c>
      <c r="B351" s="163" t="s">
        <v>11778</v>
      </c>
      <c r="C351" s="163" t="s">
        <v>10897</v>
      </c>
      <c r="D351" s="163" t="s">
        <v>10782</v>
      </c>
      <c r="F351" s="163" t="s">
        <v>11779</v>
      </c>
      <c r="G351" s="152">
        <v>2</v>
      </c>
      <c r="H351" s="163" t="s">
        <v>10784</v>
      </c>
      <c r="I351" s="163" t="s">
        <v>10785</v>
      </c>
    </row>
    <row r="352" spans="1:9" x14ac:dyDescent="0.25">
      <c r="A352" s="162">
        <v>12876</v>
      </c>
      <c r="B352" s="163" t="s">
        <v>11780</v>
      </c>
      <c r="C352" s="163" t="s">
        <v>10897</v>
      </c>
      <c r="D352" s="163" t="s">
        <v>10782</v>
      </c>
      <c r="F352" s="163" t="s">
        <v>11781</v>
      </c>
      <c r="G352" s="152"/>
      <c r="H352" s="163" t="s">
        <v>10784</v>
      </c>
      <c r="I352" s="163" t="s">
        <v>10785</v>
      </c>
    </row>
    <row r="353" spans="1:9" x14ac:dyDescent="0.25">
      <c r="A353" s="162">
        <v>12863</v>
      </c>
      <c r="B353" s="163" t="s">
        <v>11782</v>
      </c>
      <c r="C353" s="163" t="s">
        <v>10897</v>
      </c>
      <c r="D353" s="163" t="s">
        <v>10802</v>
      </c>
      <c r="F353" s="163" t="s">
        <v>11783</v>
      </c>
      <c r="G353" s="152">
        <v>2</v>
      </c>
      <c r="H353" s="163" t="s">
        <v>10784</v>
      </c>
      <c r="I353" s="163" t="s">
        <v>10785</v>
      </c>
    </row>
    <row r="354" spans="1:9" x14ac:dyDescent="0.25">
      <c r="A354" s="162">
        <v>12864</v>
      </c>
      <c r="B354" s="163" t="s">
        <v>11784</v>
      </c>
      <c r="C354" s="163" t="s">
        <v>10897</v>
      </c>
      <c r="D354" s="163" t="s">
        <v>10802</v>
      </c>
      <c r="F354" s="163" t="s">
        <v>11785</v>
      </c>
      <c r="G354" s="152">
        <v>5</v>
      </c>
      <c r="H354" s="163" t="s">
        <v>10784</v>
      </c>
      <c r="I354" s="163" t="s">
        <v>10785</v>
      </c>
    </row>
    <row r="355" spans="1:9" x14ac:dyDescent="0.25">
      <c r="A355" s="162">
        <v>12877</v>
      </c>
      <c r="B355" s="163" t="s">
        <v>11786</v>
      </c>
      <c r="C355" s="163" t="s">
        <v>10897</v>
      </c>
      <c r="D355" s="163" t="s">
        <v>10782</v>
      </c>
      <c r="F355" s="163" t="s">
        <v>11787</v>
      </c>
      <c r="G355" s="152">
        <v>1</v>
      </c>
      <c r="H355" s="163" t="s">
        <v>10784</v>
      </c>
      <c r="I355" s="163" t="s">
        <v>10785</v>
      </c>
    </row>
    <row r="356" spans="1:9" x14ac:dyDescent="0.25">
      <c r="A356" s="162">
        <v>12913</v>
      </c>
      <c r="B356" s="163" t="s">
        <v>11788</v>
      </c>
      <c r="C356" s="163" t="s">
        <v>10897</v>
      </c>
      <c r="D356" s="163" t="s">
        <v>10782</v>
      </c>
      <c r="F356" s="163" t="s">
        <v>11789</v>
      </c>
      <c r="G356" s="152">
        <v>5</v>
      </c>
      <c r="H356" s="163" t="s">
        <v>10784</v>
      </c>
      <c r="I356" s="163" t="s">
        <v>10785</v>
      </c>
    </row>
    <row r="357" spans="1:9" x14ac:dyDescent="0.25">
      <c r="A357" s="162">
        <v>12865</v>
      </c>
      <c r="B357" s="163" t="s">
        <v>11790</v>
      </c>
      <c r="C357" s="163" t="s">
        <v>10897</v>
      </c>
      <c r="D357" s="163" t="s">
        <v>10791</v>
      </c>
      <c r="F357" s="163" t="s">
        <v>11791</v>
      </c>
      <c r="G357" s="152"/>
      <c r="H357" s="163" t="s">
        <v>10784</v>
      </c>
      <c r="I357" s="163" t="s">
        <v>10785</v>
      </c>
    </row>
    <row r="358" spans="1:9" x14ac:dyDescent="0.25">
      <c r="A358" s="162">
        <v>12879</v>
      </c>
      <c r="B358" s="163" t="s">
        <v>11792</v>
      </c>
      <c r="C358" s="163" t="s">
        <v>10897</v>
      </c>
      <c r="D358" s="163" t="s">
        <v>10782</v>
      </c>
      <c r="F358" s="163" t="s">
        <v>11793</v>
      </c>
      <c r="G358" s="152">
        <v>3</v>
      </c>
      <c r="H358" s="163" t="s">
        <v>10784</v>
      </c>
      <c r="I358" s="163" t="s">
        <v>10785</v>
      </c>
    </row>
    <row r="359" spans="1:9" x14ac:dyDescent="0.25">
      <c r="A359" s="162">
        <v>12914</v>
      </c>
      <c r="B359" s="163" t="s">
        <v>11794</v>
      </c>
      <c r="C359" s="163" t="s">
        <v>10897</v>
      </c>
      <c r="D359" s="163" t="s">
        <v>10782</v>
      </c>
      <c r="F359" s="163" t="s">
        <v>11795</v>
      </c>
      <c r="G359" s="152"/>
      <c r="H359" s="163" t="s">
        <v>10784</v>
      </c>
      <c r="I359" s="163" t="s">
        <v>10785</v>
      </c>
    </row>
    <row r="360" spans="1:9" x14ac:dyDescent="0.25">
      <c r="A360" s="162">
        <v>42833</v>
      </c>
      <c r="B360" s="163" t="s">
        <v>11796</v>
      </c>
      <c r="C360" s="163" t="s">
        <v>10897</v>
      </c>
      <c r="D360" s="163" t="s">
        <v>10885</v>
      </c>
      <c r="F360" s="163" t="s">
        <v>11797</v>
      </c>
      <c r="G360" s="152"/>
      <c r="H360" s="163" t="s">
        <v>10784</v>
      </c>
      <c r="I360" s="163" t="s">
        <v>10785</v>
      </c>
    </row>
    <row r="361" spans="1:9" x14ac:dyDescent="0.25">
      <c r="A361" s="162">
        <v>42730</v>
      </c>
      <c r="B361" s="163" t="s">
        <v>11798</v>
      </c>
      <c r="C361" s="163" t="s">
        <v>10897</v>
      </c>
      <c r="D361" s="163" t="s">
        <v>10821</v>
      </c>
      <c r="F361" s="163" t="s">
        <v>11799</v>
      </c>
      <c r="G361" s="152"/>
      <c r="H361" s="163" t="s">
        <v>10784</v>
      </c>
      <c r="I361" s="163" t="s">
        <v>10785</v>
      </c>
    </row>
    <row r="362" spans="1:9" x14ac:dyDescent="0.25">
      <c r="A362" s="162">
        <v>12909</v>
      </c>
      <c r="B362" s="163" t="s">
        <v>11800</v>
      </c>
      <c r="C362" s="163" t="s">
        <v>10897</v>
      </c>
      <c r="D362" s="163" t="s">
        <v>10808</v>
      </c>
      <c r="F362" s="163" t="s">
        <v>11801</v>
      </c>
      <c r="G362" s="152">
        <v>21</v>
      </c>
      <c r="H362" s="163" t="s">
        <v>10784</v>
      </c>
      <c r="I362" s="163" t="s">
        <v>10785</v>
      </c>
    </row>
    <row r="363" spans="1:9" x14ac:dyDescent="0.25">
      <c r="A363" s="162">
        <v>12910</v>
      </c>
      <c r="B363" s="163" t="s">
        <v>11802</v>
      </c>
      <c r="C363" s="163" t="s">
        <v>10897</v>
      </c>
      <c r="D363" s="163" t="s">
        <v>10824</v>
      </c>
      <c r="F363" s="163" t="s">
        <v>11803</v>
      </c>
      <c r="G363" s="152">
        <v>1</v>
      </c>
      <c r="H363" s="163" t="s">
        <v>10784</v>
      </c>
      <c r="I363" s="163" t="s">
        <v>10785</v>
      </c>
    </row>
    <row r="364" spans="1:9" x14ac:dyDescent="0.25">
      <c r="A364" s="162">
        <v>12881</v>
      </c>
      <c r="B364" s="163" t="s">
        <v>11804</v>
      </c>
      <c r="C364" s="163" t="s">
        <v>10897</v>
      </c>
      <c r="D364" s="163" t="s">
        <v>10791</v>
      </c>
      <c r="F364" s="163" t="s">
        <v>11805</v>
      </c>
      <c r="G364" s="152">
        <v>1</v>
      </c>
      <c r="H364" s="163" t="s">
        <v>10784</v>
      </c>
      <c r="I364" s="163" t="s">
        <v>10785</v>
      </c>
    </row>
    <row r="365" spans="1:9" x14ac:dyDescent="0.25">
      <c r="A365" s="162">
        <v>12920</v>
      </c>
      <c r="B365" s="163" t="s">
        <v>11806</v>
      </c>
      <c r="C365" s="163" t="s">
        <v>10897</v>
      </c>
      <c r="D365" s="163" t="s">
        <v>10791</v>
      </c>
      <c r="F365" s="163" t="s">
        <v>11807</v>
      </c>
      <c r="G365" s="152"/>
      <c r="H365" s="163" t="s">
        <v>10784</v>
      </c>
      <c r="I365" s="163" t="s">
        <v>10785</v>
      </c>
    </row>
    <row r="366" spans="1:9" x14ac:dyDescent="0.25">
      <c r="A366" s="162">
        <v>12880</v>
      </c>
      <c r="B366" s="163" t="s">
        <v>11808</v>
      </c>
      <c r="C366" s="163" t="s">
        <v>10897</v>
      </c>
      <c r="D366" s="163" t="s">
        <v>10782</v>
      </c>
      <c r="F366" s="163" t="s">
        <v>11809</v>
      </c>
      <c r="G366" s="152">
        <v>2</v>
      </c>
      <c r="H366" s="163" t="s">
        <v>10784</v>
      </c>
      <c r="I366" s="163" t="s">
        <v>10785</v>
      </c>
    </row>
    <row r="367" spans="1:9" x14ac:dyDescent="0.25">
      <c r="A367" s="162">
        <v>12911</v>
      </c>
      <c r="B367" s="163" t="s">
        <v>11810</v>
      </c>
      <c r="C367" s="163" t="s">
        <v>10897</v>
      </c>
      <c r="D367" s="163" t="s">
        <v>10782</v>
      </c>
      <c r="F367" s="163" t="s">
        <v>11811</v>
      </c>
      <c r="G367" s="152">
        <v>2</v>
      </c>
      <c r="H367" s="163" t="s">
        <v>10784</v>
      </c>
      <c r="I367" s="163" t="s">
        <v>10785</v>
      </c>
    </row>
    <row r="368" spans="1:9" x14ac:dyDescent="0.25">
      <c r="A368" s="162">
        <v>12874</v>
      </c>
      <c r="B368" s="163" t="s">
        <v>11812</v>
      </c>
      <c r="C368" s="163" t="s">
        <v>10897</v>
      </c>
      <c r="D368" s="163" t="s">
        <v>10782</v>
      </c>
      <c r="F368" s="163" t="s">
        <v>11813</v>
      </c>
      <c r="G368" s="152">
        <v>4</v>
      </c>
      <c r="H368" s="163" t="s">
        <v>10784</v>
      </c>
      <c r="I368" s="163" t="s">
        <v>10785</v>
      </c>
    </row>
    <row r="369" spans="1:9" x14ac:dyDescent="0.25">
      <c r="A369" s="162">
        <v>12916</v>
      </c>
      <c r="B369" s="163" t="s">
        <v>11814</v>
      </c>
      <c r="C369" s="163" t="s">
        <v>10897</v>
      </c>
      <c r="D369" s="163" t="s">
        <v>10782</v>
      </c>
      <c r="F369" s="163" t="s">
        <v>11815</v>
      </c>
      <c r="G369" s="152">
        <v>2</v>
      </c>
      <c r="H369" s="163" t="s">
        <v>10784</v>
      </c>
      <c r="I369" s="163" t="s">
        <v>10785</v>
      </c>
    </row>
    <row r="370" spans="1:9" x14ac:dyDescent="0.25">
      <c r="A370" s="162">
        <v>12866</v>
      </c>
      <c r="B370" s="163" t="s">
        <v>11816</v>
      </c>
      <c r="C370" s="163" t="s">
        <v>10897</v>
      </c>
      <c r="D370" s="163" t="s">
        <v>10802</v>
      </c>
      <c r="F370" s="163" t="s">
        <v>11817</v>
      </c>
      <c r="G370" s="152">
        <v>0</v>
      </c>
      <c r="H370" s="163" t="s">
        <v>10784</v>
      </c>
      <c r="I370" s="163" t="s">
        <v>10785</v>
      </c>
    </row>
    <row r="371" spans="1:9" x14ac:dyDescent="0.25">
      <c r="A371" s="162">
        <v>12860</v>
      </c>
      <c r="B371" s="163" t="s">
        <v>11818</v>
      </c>
      <c r="C371" s="163" t="s">
        <v>10897</v>
      </c>
      <c r="D371" s="163" t="s">
        <v>10802</v>
      </c>
      <c r="F371" s="163" t="s">
        <v>11819</v>
      </c>
      <c r="G371" s="152">
        <v>3</v>
      </c>
      <c r="H371" s="163" t="s">
        <v>10784</v>
      </c>
      <c r="I371" s="163" t="s">
        <v>10785</v>
      </c>
    </row>
    <row r="372" spans="1:9" x14ac:dyDescent="0.25">
      <c r="A372" s="162">
        <v>12867</v>
      </c>
      <c r="B372" s="163" t="s">
        <v>11820</v>
      </c>
      <c r="C372" s="163" t="s">
        <v>10897</v>
      </c>
      <c r="D372" s="163" t="s">
        <v>10802</v>
      </c>
      <c r="F372" s="163" t="s">
        <v>11821</v>
      </c>
      <c r="G372" s="152"/>
      <c r="H372" s="163" t="s">
        <v>10784</v>
      </c>
      <c r="I372" s="163" t="s">
        <v>10785</v>
      </c>
    </row>
    <row r="373" spans="1:9" x14ac:dyDescent="0.25">
      <c r="A373" s="162">
        <v>12891</v>
      </c>
      <c r="B373" s="163" t="s">
        <v>11822</v>
      </c>
      <c r="C373" s="163" t="s">
        <v>10897</v>
      </c>
      <c r="D373" s="163" t="s">
        <v>10782</v>
      </c>
      <c r="F373" s="163" t="s">
        <v>11823</v>
      </c>
      <c r="G373" s="152">
        <v>4</v>
      </c>
      <c r="H373" s="163" t="s">
        <v>10784</v>
      </c>
      <c r="I373" s="163" t="s">
        <v>10785</v>
      </c>
    </row>
    <row r="374" spans="1:9" x14ac:dyDescent="0.25">
      <c r="A374" s="162">
        <v>12882</v>
      </c>
      <c r="B374" s="163" t="s">
        <v>11824</v>
      </c>
      <c r="C374" s="163" t="s">
        <v>10897</v>
      </c>
      <c r="D374" s="163" t="s">
        <v>10782</v>
      </c>
      <c r="F374" s="163" t="s">
        <v>11825</v>
      </c>
      <c r="G374" s="152">
        <v>1</v>
      </c>
      <c r="H374" s="163" t="s">
        <v>10784</v>
      </c>
      <c r="I374" s="163" t="s">
        <v>10785</v>
      </c>
    </row>
    <row r="375" spans="1:9" x14ac:dyDescent="0.25">
      <c r="A375" s="162">
        <v>12883</v>
      </c>
      <c r="B375" s="163" t="s">
        <v>11826</v>
      </c>
      <c r="C375" s="163" t="s">
        <v>10897</v>
      </c>
      <c r="D375" s="163" t="s">
        <v>10782</v>
      </c>
      <c r="F375" s="163" t="s">
        <v>11827</v>
      </c>
      <c r="G375" s="152">
        <v>6</v>
      </c>
      <c r="H375" s="163" t="s">
        <v>10784</v>
      </c>
      <c r="I375" s="163" t="s">
        <v>10785</v>
      </c>
    </row>
    <row r="376" spans="1:9" x14ac:dyDescent="0.25">
      <c r="A376" s="162">
        <v>12868</v>
      </c>
      <c r="B376" s="163" t="s">
        <v>11828</v>
      </c>
      <c r="C376" s="163" t="s">
        <v>10897</v>
      </c>
      <c r="D376" s="163" t="s">
        <v>10791</v>
      </c>
      <c r="F376" s="163" t="s">
        <v>11829</v>
      </c>
      <c r="G376" s="152">
        <v>3</v>
      </c>
      <c r="H376" s="163" t="s">
        <v>10784</v>
      </c>
      <c r="I376" s="163" t="s">
        <v>10785</v>
      </c>
    </row>
    <row r="377" spans="1:9" x14ac:dyDescent="0.25">
      <c r="A377" s="162">
        <v>12912</v>
      </c>
      <c r="B377" s="163" t="s">
        <v>11830</v>
      </c>
      <c r="C377" s="163" t="s">
        <v>10897</v>
      </c>
      <c r="D377" s="163" t="s">
        <v>10782</v>
      </c>
      <c r="F377" s="163" t="s">
        <v>11831</v>
      </c>
      <c r="G377" s="152"/>
      <c r="H377" s="163" t="s">
        <v>10784</v>
      </c>
      <c r="I377" s="163" t="s">
        <v>10785</v>
      </c>
    </row>
    <row r="378" spans="1:9" x14ac:dyDescent="0.25">
      <c r="A378" s="162">
        <v>40795</v>
      </c>
      <c r="B378" s="163" t="s">
        <v>11832</v>
      </c>
      <c r="C378" s="163" t="s">
        <v>10897</v>
      </c>
      <c r="D378" s="163" t="s">
        <v>10782</v>
      </c>
      <c r="F378" s="163" t="s">
        <v>11833</v>
      </c>
      <c r="G378" s="152"/>
      <c r="H378" s="163" t="s">
        <v>10784</v>
      </c>
      <c r="I378" s="163" t="s">
        <v>10785</v>
      </c>
    </row>
    <row r="379" spans="1:9" x14ac:dyDescent="0.25">
      <c r="A379" s="162">
        <v>12886</v>
      </c>
      <c r="B379" s="163" t="s">
        <v>11834</v>
      </c>
      <c r="C379" s="163" t="s">
        <v>10897</v>
      </c>
      <c r="D379" s="163" t="s">
        <v>10782</v>
      </c>
      <c r="F379" s="163" t="s">
        <v>11835</v>
      </c>
      <c r="G379" s="152">
        <v>0</v>
      </c>
      <c r="H379" s="163" t="s">
        <v>10784</v>
      </c>
      <c r="I379" s="163" t="s">
        <v>10785</v>
      </c>
    </row>
    <row r="380" spans="1:9" x14ac:dyDescent="0.25">
      <c r="A380" s="162">
        <v>12903</v>
      </c>
      <c r="B380" s="163" t="s">
        <v>11836</v>
      </c>
      <c r="C380" s="163" t="s">
        <v>10897</v>
      </c>
      <c r="D380" s="163" t="s">
        <v>11546</v>
      </c>
      <c r="F380" s="163" t="s">
        <v>11837</v>
      </c>
      <c r="G380" s="152">
        <v>11</v>
      </c>
      <c r="H380" s="163" t="s">
        <v>10784</v>
      </c>
      <c r="I380" s="163" t="s">
        <v>10785</v>
      </c>
    </row>
    <row r="381" spans="1:9" x14ac:dyDescent="0.25">
      <c r="A381" s="162">
        <v>12904</v>
      </c>
      <c r="B381" s="163" t="s">
        <v>11838</v>
      </c>
      <c r="C381" s="163" t="s">
        <v>10897</v>
      </c>
      <c r="D381" s="163" t="s">
        <v>10782</v>
      </c>
      <c r="F381" s="163" t="s">
        <v>11839</v>
      </c>
      <c r="G381" s="152">
        <v>1</v>
      </c>
      <c r="H381" s="163" t="s">
        <v>10784</v>
      </c>
      <c r="I381" s="163" t="s">
        <v>10785</v>
      </c>
    </row>
    <row r="382" spans="1:9" x14ac:dyDescent="0.25">
      <c r="A382" s="162">
        <v>12887</v>
      </c>
      <c r="B382" s="163" t="s">
        <v>11840</v>
      </c>
      <c r="C382" s="163" t="s">
        <v>10897</v>
      </c>
      <c r="D382" s="163" t="s">
        <v>10782</v>
      </c>
      <c r="F382" s="163" t="s">
        <v>11841</v>
      </c>
      <c r="G382" s="152">
        <v>0</v>
      </c>
      <c r="H382" s="163" t="s">
        <v>10784</v>
      </c>
      <c r="I382" s="163" t="s">
        <v>10785</v>
      </c>
    </row>
    <row r="383" spans="1:9" x14ac:dyDescent="0.25">
      <c r="A383" s="162">
        <v>40360</v>
      </c>
      <c r="B383" s="163" t="s">
        <v>11842</v>
      </c>
      <c r="C383" s="163" t="s">
        <v>10897</v>
      </c>
      <c r="D383" s="163" t="s">
        <v>10791</v>
      </c>
      <c r="F383" s="163" t="s">
        <v>11843</v>
      </c>
      <c r="G383" s="152">
        <v>3</v>
      </c>
      <c r="H383" s="163" t="s">
        <v>10784</v>
      </c>
      <c r="I383" s="163" t="s">
        <v>10785</v>
      </c>
    </row>
    <row r="384" spans="1:9" x14ac:dyDescent="0.25">
      <c r="A384" s="162">
        <v>12870</v>
      </c>
      <c r="B384" s="163" t="s">
        <v>11844</v>
      </c>
      <c r="C384" s="163" t="s">
        <v>10897</v>
      </c>
      <c r="D384" s="163" t="s">
        <v>10802</v>
      </c>
      <c r="F384" s="163" t="s">
        <v>11845</v>
      </c>
      <c r="G384" s="152"/>
      <c r="H384" s="163" t="s">
        <v>10784</v>
      </c>
      <c r="I384" s="163" t="s">
        <v>10785</v>
      </c>
    </row>
    <row r="385" spans="1:9" x14ac:dyDescent="0.25">
      <c r="A385" s="162">
        <v>12884</v>
      </c>
      <c r="B385" s="163" t="s">
        <v>11846</v>
      </c>
      <c r="C385" s="163" t="s">
        <v>10897</v>
      </c>
      <c r="D385" s="163" t="s">
        <v>10782</v>
      </c>
      <c r="F385" s="163" t="s">
        <v>11847</v>
      </c>
      <c r="G385" s="152">
        <v>0</v>
      </c>
      <c r="H385" s="163" t="s">
        <v>10784</v>
      </c>
      <c r="I385" s="163" t="s">
        <v>10785</v>
      </c>
    </row>
    <row r="386" spans="1:9" x14ac:dyDescent="0.25">
      <c r="A386" s="162">
        <v>12919</v>
      </c>
      <c r="B386" s="163" t="s">
        <v>11848</v>
      </c>
      <c r="C386" s="163" t="s">
        <v>10897</v>
      </c>
      <c r="D386" s="163" t="s">
        <v>10782</v>
      </c>
      <c r="F386" s="163" t="s">
        <v>11849</v>
      </c>
      <c r="G386" s="152">
        <v>1</v>
      </c>
      <c r="H386" s="163" t="s">
        <v>10784</v>
      </c>
      <c r="I386" s="163" t="s">
        <v>10785</v>
      </c>
    </row>
    <row r="387" spans="1:9" x14ac:dyDescent="0.25">
      <c r="A387" s="162">
        <v>12888</v>
      </c>
      <c r="B387" s="163" t="s">
        <v>11850</v>
      </c>
      <c r="C387" s="163" t="s">
        <v>10897</v>
      </c>
      <c r="D387" s="163" t="s">
        <v>10782</v>
      </c>
      <c r="F387" s="163" t="s">
        <v>11851</v>
      </c>
      <c r="G387" s="152">
        <v>11</v>
      </c>
      <c r="H387" s="163" t="s">
        <v>10784</v>
      </c>
      <c r="I387" s="163" t="s">
        <v>10785</v>
      </c>
    </row>
    <row r="388" spans="1:9" x14ac:dyDescent="0.25">
      <c r="A388" s="162">
        <v>40359</v>
      </c>
      <c r="B388" s="163" t="s">
        <v>11852</v>
      </c>
      <c r="C388" s="163" t="s">
        <v>10897</v>
      </c>
      <c r="D388" s="163" t="s">
        <v>10919</v>
      </c>
      <c r="F388" s="163" t="s">
        <v>11853</v>
      </c>
      <c r="G388" s="152">
        <v>5</v>
      </c>
      <c r="H388" s="163" t="s">
        <v>10784</v>
      </c>
      <c r="I388" s="163" t="s">
        <v>10785</v>
      </c>
    </row>
    <row r="389" spans="1:9" x14ac:dyDescent="0.25">
      <c r="A389" s="162">
        <v>12889</v>
      </c>
      <c r="B389" s="163" t="s">
        <v>11854</v>
      </c>
      <c r="C389" s="163" t="s">
        <v>10897</v>
      </c>
      <c r="D389" s="163" t="s">
        <v>10782</v>
      </c>
      <c r="F389" s="163" t="s">
        <v>11855</v>
      </c>
      <c r="G389" s="152">
        <v>17</v>
      </c>
      <c r="H389" s="163" t="s">
        <v>10784</v>
      </c>
      <c r="I389" s="163" t="s">
        <v>10785</v>
      </c>
    </row>
    <row r="390" spans="1:9" x14ac:dyDescent="0.25">
      <c r="A390" s="162">
        <v>12890</v>
      </c>
      <c r="B390" s="163" t="s">
        <v>11856</v>
      </c>
      <c r="C390" s="163" t="s">
        <v>10897</v>
      </c>
      <c r="D390" s="163" t="s">
        <v>10782</v>
      </c>
      <c r="F390" s="163" t="s">
        <v>11857</v>
      </c>
      <c r="G390" s="152">
        <v>1</v>
      </c>
      <c r="H390" s="163" t="s">
        <v>10784</v>
      </c>
      <c r="I390" s="163" t="s">
        <v>10785</v>
      </c>
    </row>
    <row r="391" spans="1:9" x14ac:dyDescent="0.25">
      <c r="A391" s="162">
        <v>13104</v>
      </c>
      <c r="B391" s="163" t="s">
        <v>11858</v>
      </c>
      <c r="C391" s="163" t="s">
        <v>10897</v>
      </c>
      <c r="D391" s="163" t="s">
        <v>10791</v>
      </c>
      <c r="F391" s="163" t="s">
        <v>11859</v>
      </c>
      <c r="G391" s="152">
        <v>1</v>
      </c>
      <c r="H391" s="163" t="s">
        <v>10784</v>
      </c>
      <c r="I391" s="163" t="s">
        <v>10785</v>
      </c>
    </row>
    <row r="392" spans="1:9" x14ac:dyDescent="0.25">
      <c r="A392" s="162">
        <v>41927</v>
      </c>
      <c r="B392" s="163" t="s">
        <v>11860</v>
      </c>
      <c r="C392" s="163" t="s">
        <v>10897</v>
      </c>
      <c r="D392" s="163" t="s">
        <v>10782</v>
      </c>
      <c r="F392" s="163" t="s">
        <v>11861</v>
      </c>
      <c r="G392" s="152"/>
      <c r="H392" s="163" t="s">
        <v>10784</v>
      </c>
      <c r="I392" s="163" t="s">
        <v>10785</v>
      </c>
    </row>
    <row r="393" spans="1:9" x14ac:dyDescent="0.25">
      <c r="A393" s="162">
        <v>13102</v>
      </c>
      <c r="B393" s="163" t="s">
        <v>11862</v>
      </c>
      <c r="C393" s="163" t="s">
        <v>10897</v>
      </c>
      <c r="D393" s="163" t="s">
        <v>10782</v>
      </c>
      <c r="F393" s="163" t="s">
        <v>11863</v>
      </c>
      <c r="G393" s="152"/>
      <c r="H393" s="163" t="s">
        <v>10784</v>
      </c>
      <c r="I393" s="163" t="s">
        <v>10785</v>
      </c>
    </row>
    <row r="394" spans="1:9" x14ac:dyDescent="0.25">
      <c r="A394" s="162">
        <v>12893</v>
      </c>
      <c r="B394" s="163" t="s">
        <v>11864</v>
      </c>
      <c r="C394" s="163" t="s">
        <v>10897</v>
      </c>
      <c r="D394" s="163" t="s">
        <v>10782</v>
      </c>
      <c r="F394" s="163" t="s">
        <v>11865</v>
      </c>
      <c r="G394" s="152">
        <v>1</v>
      </c>
      <c r="H394" s="163" t="s">
        <v>10784</v>
      </c>
      <c r="I394" s="163" t="s">
        <v>10785</v>
      </c>
    </row>
    <row r="395" spans="1:9" x14ac:dyDescent="0.25">
      <c r="A395" s="162">
        <v>12894</v>
      </c>
      <c r="B395" s="163" t="s">
        <v>11866</v>
      </c>
      <c r="C395" s="163" t="s">
        <v>10897</v>
      </c>
      <c r="D395" s="163" t="s">
        <v>10782</v>
      </c>
      <c r="F395" s="163" t="s">
        <v>11867</v>
      </c>
      <c r="G395" s="152">
        <v>0</v>
      </c>
      <c r="H395" s="163" t="s">
        <v>10784</v>
      </c>
      <c r="I395" s="163" t="s">
        <v>10785</v>
      </c>
    </row>
    <row r="396" spans="1:9" x14ac:dyDescent="0.25">
      <c r="A396" s="162">
        <v>12917</v>
      </c>
      <c r="B396" s="163" t="s">
        <v>11868</v>
      </c>
      <c r="C396" s="163" t="s">
        <v>10897</v>
      </c>
      <c r="D396" s="163" t="s">
        <v>10782</v>
      </c>
      <c r="F396" s="163" t="s">
        <v>11869</v>
      </c>
      <c r="G396" s="152">
        <v>1</v>
      </c>
      <c r="H396" s="163" t="s">
        <v>10784</v>
      </c>
      <c r="I396" s="163" t="s">
        <v>10785</v>
      </c>
    </row>
    <row r="397" spans="1:9" x14ac:dyDescent="0.25">
      <c r="A397" s="162">
        <v>12905</v>
      </c>
      <c r="B397" s="163" t="s">
        <v>11870</v>
      </c>
      <c r="C397" s="163" t="s">
        <v>10897</v>
      </c>
      <c r="D397" s="163" t="s">
        <v>10782</v>
      </c>
      <c r="F397" s="163" t="s">
        <v>11871</v>
      </c>
      <c r="G397" s="152">
        <v>1</v>
      </c>
      <c r="H397" s="163" t="s">
        <v>10784</v>
      </c>
      <c r="I397" s="163" t="s">
        <v>10785</v>
      </c>
    </row>
    <row r="398" spans="1:9" x14ac:dyDescent="0.25">
      <c r="A398" s="162">
        <v>40850</v>
      </c>
      <c r="B398" s="163" t="s">
        <v>11872</v>
      </c>
      <c r="C398" s="163" t="s">
        <v>10897</v>
      </c>
      <c r="D398" s="163" t="s">
        <v>10802</v>
      </c>
      <c r="F398" s="163" t="s">
        <v>11873</v>
      </c>
      <c r="G398" s="152"/>
      <c r="H398" s="163" t="s">
        <v>10784</v>
      </c>
      <c r="I398" s="163" t="s">
        <v>10785</v>
      </c>
    </row>
    <row r="399" spans="1:9" x14ac:dyDescent="0.25">
      <c r="A399" s="162">
        <v>40590</v>
      </c>
      <c r="B399" s="163" t="s">
        <v>11874</v>
      </c>
      <c r="C399" s="163" t="s">
        <v>10950</v>
      </c>
      <c r="D399" s="163" t="s">
        <v>10798</v>
      </c>
      <c r="E399" s="163" t="s">
        <v>11875</v>
      </c>
      <c r="F399" s="163" t="s">
        <v>11876</v>
      </c>
      <c r="G399" s="152">
        <v>5</v>
      </c>
      <c r="H399" s="163" t="s">
        <v>10777</v>
      </c>
      <c r="I399" s="163" t="s">
        <v>10778</v>
      </c>
    </row>
    <row r="400" spans="1:9" x14ac:dyDescent="0.25">
      <c r="A400" s="162">
        <v>40574</v>
      </c>
      <c r="B400" s="163" t="s">
        <v>11877</v>
      </c>
      <c r="C400" s="163" t="s">
        <v>1909</v>
      </c>
      <c r="D400" s="163" t="s">
        <v>10798</v>
      </c>
      <c r="E400" s="163" t="s">
        <v>11878</v>
      </c>
      <c r="F400" s="163" t="s">
        <v>11879</v>
      </c>
      <c r="G400" s="152">
        <v>0</v>
      </c>
      <c r="H400" s="163" t="s">
        <v>10777</v>
      </c>
      <c r="I400" s="163" t="s">
        <v>10778</v>
      </c>
    </row>
    <row r="401" spans="1:9" x14ac:dyDescent="0.25">
      <c r="A401" s="162">
        <v>41409</v>
      </c>
      <c r="B401" s="163" t="s">
        <v>1946</v>
      </c>
      <c r="C401" s="163" t="s">
        <v>1931</v>
      </c>
      <c r="D401" s="163" t="s">
        <v>10782</v>
      </c>
      <c r="E401" s="163" t="s">
        <v>1945</v>
      </c>
      <c r="F401" s="163" t="s">
        <v>1942</v>
      </c>
      <c r="G401" s="152"/>
      <c r="H401" s="163" t="s">
        <v>10777</v>
      </c>
      <c r="I401" s="163" t="s">
        <v>10778</v>
      </c>
    </row>
    <row r="402" spans="1:9" x14ac:dyDescent="0.25">
      <c r="A402" s="162">
        <v>41413</v>
      </c>
      <c r="B402" s="163" t="s">
        <v>11880</v>
      </c>
      <c r="C402" s="163" t="s">
        <v>1931</v>
      </c>
      <c r="D402" s="163" t="s">
        <v>10782</v>
      </c>
      <c r="F402" s="163" t="s">
        <v>11881</v>
      </c>
      <c r="G402" s="152"/>
      <c r="H402" s="163" t="s">
        <v>10784</v>
      </c>
      <c r="I402" s="163" t="s">
        <v>10785</v>
      </c>
    </row>
    <row r="403" spans="1:9" x14ac:dyDescent="0.25">
      <c r="A403" s="162">
        <v>40479</v>
      </c>
      <c r="B403" s="163" t="s">
        <v>11882</v>
      </c>
      <c r="C403" s="163" t="s">
        <v>10897</v>
      </c>
      <c r="D403" s="163" t="s">
        <v>10782</v>
      </c>
      <c r="F403" s="163" t="s">
        <v>11883</v>
      </c>
      <c r="G403" s="152">
        <v>0</v>
      </c>
      <c r="H403" s="163" t="s">
        <v>10784</v>
      </c>
      <c r="I403" s="163" t="s">
        <v>10785</v>
      </c>
    </row>
    <row r="404" spans="1:9" x14ac:dyDescent="0.25">
      <c r="A404" s="162">
        <v>40529</v>
      </c>
      <c r="B404" s="163" t="s">
        <v>11884</v>
      </c>
      <c r="C404" s="163" t="s">
        <v>1909</v>
      </c>
      <c r="D404" s="163" t="s">
        <v>10802</v>
      </c>
      <c r="F404" s="163" t="s">
        <v>11885</v>
      </c>
      <c r="G404" s="152"/>
      <c r="H404" s="163" t="s">
        <v>10784</v>
      </c>
      <c r="I404" s="163" t="s">
        <v>10785</v>
      </c>
    </row>
    <row r="405" spans="1:9" x14ac:dyDescent="0.25">
      <c r="A405" s="162">
        <v>13661</v>
      </c>
      <c r="B405" s="163" t="s">
        <v>11886</v>
      </c>
      <c r="C405" s="163" t="s">
        <v>1909</v>
      </c>
      <c r="D405" s="163" t="s">
        <v>10798</v>
      </c>
      <c r="F405" s="163" t="s">
        <v>11887</v>
      </c>
      <c r="G405" s="152">
        <v>3</v>
      </c>
      <c r="H405" s="163" t="s">
        <v>10784</v>
      </c>
      <c r="I405" s="163" t="s">
        <v>10785</v>
      </c>
    </row>
    <row r="406" spans="1:9" x14ac:dyDescent="0.25">
      <c r="A406" s="162">
        <v>10546</v>
      </c>
      <c r="B406" s="163" t="s">
        <v>11888</v>
      </c>
      <c r="C406" s="163" t="s">
        <v>1909</v>
      </c>
      <c r="D406" s="163" t="s">
        <v>10840</v>
      </c>
      <c r="E406" s="163" t="s">
        <v>11889</v>
      </c>
      <c r="F406" s="163" t="s">
        <v>11890</v>
      </c>
      <c r="G406" s="152">
        <v>2</v>
      </c>
      <c r="H406" s="163" t="s">
        <v>10777</v>
      </c>
      <c r="I406" s="163" t="s">
        <v>10778</v>
      </c>
    </row>
    <row r="407" spans="1:9" x14ac:dyDescent="0.25">
      <c r="A407" s="162">
        <v>11682</v>
      </c>
      <c r="B407" s="163" t="s">
        <v>11891</v>
      </c>
      <c r="C407" s="163" t="s">
        <v>1909</v>
      </c>
      <c r="D407" s="163" t="s">
        <v>10791</v>
      </c>
      <c r="F407" s="163" t="s">
        <v>11892</v>
      </c>
      <c r="G407" s="152">
        <v>15</v>
      </c>
      <c r="H407" s="163" t="s">
        <v>10777</v>
      </c>
      <c r="I407" s="163" t="s">
        <v>10778</v>
      </c>
    </row>
    <row r="408" spans="1:9" x14ac:dyDescent="0.25">
      <c r="A408" s="162">
        <v>40708</v>
      </c>
      <c r="B408" s="163" t="s">
        <v>11893</v>
      </c>
      <c r="C408" s="163" t="s">
        <v>1909</v>
      </c>
      <c r="D408" s="163" t="s">
        <v>10853</v>
      </c>
      <c r="F408" s="163" t="s">
        <v>11894</v>
      </c>
      <c r="G408" s="152">
        <v>0</v>
      </c>
      <c r="H408" s="163" t="s">
        <v>10784</v>
      </c>
      <c r="I408" s="163" t="s">
        <v>10785</v>
      </c>
    </row>
    <row r="409" spans="1:9" x14ac:dyDescent="0.25">
      <c r="A409" s="162">
        <v>429</v>
      </c>
      <c r="B409" s="163" t="s">
        <v>11895</v>
      </c>
      <c r="C409" s="163" t="s">
        <v>1909</v>
      </c>
      <c r="D409" s="163" t="s">
        <v>10791</v>
      </c>
      <c r="E409" s="163" t="s">
        <v>11896</v>
      </c>
      <c r="F409" s="163" t="s">
        <v>11897</v>
      </c>
      <c r="G409" s="152">
        <v>102</v>
      </c>
      <c r="H409" s="163" t="s">
        <v>10777</v>
      </c>
      <c r="I409" s="163" t="s">
        <v>10778</v>
      </c>
    </row>
    <row r="410" spans="1:9" x14ac:dyDescent="0.25">
      <c r="A410" s="162">
        <v>10548</v>
      </c>
      <c r="B410" s="163" t="s">
        <v>11898</v>
      </c>
      <c r="C410" s="163" t="s">
        <v>1909</v>
      </c>
      <c r="D410" s="163" t="s">
        <v>10791</v>
      </c>
      <c r="E410" s="163" t="s">
        <v>11899</v>
      </c>
      <c r="F410" s="163" t="s">
        <v>11900</v>
      </c>
      <c r="G410" s="152">
        <v>16</v>
      </c>
      <c r="H410" s="163" t="s">
        <v>10777</v>
      </c>
      <c r="I410" s="163" t="s">
        <v>10778</v>
      </c>
    </row>
    <row r="411" spans="1:9" x14ac:dyDescent="0.25">
      <c r="A411" s="162">
        <v>10014</v>
      </c>
      <c r="B411" s="163" t="s">
        <v>11901</v>
      </c>
      <c r="C411" s="163" t="s">
        <v>1909</v>
      </c>
      <c r="D411" s="163" t="s">
        <v>10782</v>
      </c>
      <c r="E411" s="163" t="s">
        <v>11902</v>
      </c>
      <c r="F411" s="163" t="s">
        <v>11903</v>
      </c>
      <c r="G411" s="152">
        <v>14</v>
      </c>
      <c r="H411" s="163" t="s">
        <v>10777</v>
      </c>
      <c r="I411" s="163" t="s">
        <v>10778</v>
      </c>
    </row>
    <row r="412" spans="1:9" x14ac:dyDescent="0.25">
      <c r="A412" s="162">
        <v>40415</v>
      </c>
      <c r="B412" s="163" t="s">
        <v>11904</v>
      </c>
      <c r="C412" s="163" t="s">
        <v>1909</v>
      </c>
      <c r="D412" s="163" t="s">
        <v>10802</v>
      </c>
      <c r="E412" s="163" t="s">
        <v>11905</v>
      </c>
      <c r="F412" s="163" t="s">
        <v>11906</v>
      </c>
      <c r="G412" s="152">
        <v>2</v>
      </c>
      <c r="H412" s="163" t="s">
        <v>10777</v>
      </c>
      <c r="I412" s="163" t="s">
        <v>10778</v>
      </c>
    </row>
    <row r="413" spans="1:9" x14ac:dyDescent="0.25">
      <c r="A413" s="162">
        <v>43153</v>
      </c>
      <c r="B413" s="163" t="s">
        <v>11907</v>
      </c>
      <c r="C413" s="163" t="s">
        <v>1909</v>
      </c>
      <c r="D413" s="163" t="s">
        <v>10775</v>
      </c>
      <c r="E413" s="163" t="s">
        <v>11908</v>
      </c>
      <c r="F413" s="163" t="s">
        <v>11909</v>
      </c>
      <c r="G413" s="152"/>
      <c r="H413" s="163" t="s">
        <v>10777</v>
      </c>
      <c r="I413" s="163" t="s">
        <v>10778</v>
      </c>
    </row>
    <row r="414" spans="1:9" x14ac:dyDescent="0.25">
      <c r="A414" s="162">
        <v>42770</v>
      </c>
      <c r="B414" s="163" t="s">
        <v>11910</v>
      </c>
      <c r="C414" s="163" t="s">
        <v>1909</v>
      </c>
      <c r="D414" s="163" t="s">
        <v>10802</v>
      </c>
      <c r="F414" s="163" t="s">
        <v>11911</v>
      </c>
      <c r="G414" s="152">
        <v>1</v>
      </c>
      <c r="H414" s="163" t="s">
        <v>10777</v>
      </c>
      <c r="I414" s="163" t="s">
        <v>10778</v>
      </c>
    </row>
    <row r="415" spans="1:9" x14ac:dyDescent="0.25">
      <c r="A415" s="162">
        <v>13538</v>
      </c>
      <c r="B415" s="163" t="s">
        <v>11912</v>
      </c>
      <c r="C415" s="163" t="s">
        <v>1909</v>
      </c>
      <c r="D415" s="163" t="s">
        <v>10816</v>
      </c>
      <c r="E415" s="163" t="s">
        <v>11913</v>
      </c>
      <c r="F415" s="163" t="s">
        <v>11914</v>
      </c>
      <c r="G415" s="152"/>
      <c r="H415" s="163" t="s">
        <v>10777</v>
      </c>
      <c r="I415" s="163" t="s">
        <v>10778</v>
      </c>
    </row>
    <row r="416" spans="1:9" x14ac:dyDescent="0.25">
      <c r="A416" s="162">
        <v>12282</v>
      </c>
      <c r="B416" s="163" t="s">
        <v>11915</v>
      </c>
      <c r="C416" s="163" t="s">
        <v>1909</v>
      </c>
      <c r="D416" s="163" t="s">
        <v>10782</v>
      </c>
      <c r="E416" s="163" t="s">
        <v>11916</v>
      </c>
      <c r="F416" s="163" t="s">
        <v>11917</v>
      </c>
      <c r="G416" s="152">
        <v>14</v>
      </c>
      <c r="H416" s="163" t="s">
        <v>10777</v>
      </c>
      <c r="I416" s="163" t="s">
        <v>10778</v>
      </c>
    </row>
    <row r="417" spans="1:9" x14ac:dyDescent="0.25">
      <c r="A417" s="162">
        <v>13058</v>
      </c>
      <c r="B417" s="163" t="s">
        <v>11918</v>
      </c>
      <c r="C417" s="163" t="s">
        <v>10897</v>
      </c>
      <c r="D417" s="163" t="s">
        <v>10791</v>
      </c>
      <c r="F417" s="163" t="s">
        <v>11919</v>
      </c>
      <c r="G417" s="152">
        <v>0</v>
      </c>
      <c r="H417" s="163" t="s">
        <v>10784</v>
      </c>
      <c r="I417" s="163" t="s">
        <v>10785</v>
      </c>
    </row>
    <row r="418" spans="1:9" x14ac:dyDescent="0.25">
      <c r="A418" s="162">
        <v>10549</v>
      </c>
      <c r="B418" s="163" t="s">
        <v>11920</v>
      </c>
      <c r="C418" s="163" t="s">
        <v>1909</v>
      </c>
      <c r="D418" s="163" t="s">
        <v>10782</v>
      </c>
      <c r="F418" s="163" t="s">
        <v>11921</v>
      </c>
      <c r="G418" s="152">
        <v>86</v>
      </c>
      <c r="H418" s="163" t="s">
        <v>10777</v>
      </c>
      <c r="I418" s="163" t="s">
        <v>10778</v>
      </c>
    </row>
    <row r="419" spans="1:9" x14ac:dyDescent="0.25">
      <c r="A419" s="162">
        <v>41415</v>
      </c>
      <c r="B419" s="163" t="s">
        <v>11922</v>
      </c>
      <c r="C419" s="163" t="s">
        <v>1931</v>
      </c>
      <c r="D419" s="163" t="s">
        <v>11546</v>
      </c>
      <c r="E419" s="163" t="s">
        <v>11923</v>
      </c>
      <c r="F419" s="163" t="s">
        <v>11924</v>
      </c>
      <c r="G419" s="152"/>
      <c r="H419" s="163" t="s">
        <v>10777</v>
      </c>
      <c r="I419" s="163" t="s">
        <v>10778</v>
      </c>
    </row>
    <row r="420" spans="1:9" x14ac:dyDescent="0.25">
      <c r="A420" s="162">
        <v>41416</v>
      </c>
      <c r="B420" s="163" t="s">
        <v>2043</v>
      </c>
      <c r="C420" s="163" t="s">
        <v>1931</v>
      </c>
      <c r="D420" s="163" t="s">
        <v>10791</v>
      </c>
      <c r="E420" s="163" t="s">
        <v>2042</v>
      </c>
      <c r="F420" s="163" t="s">
        <v>2039</v>
      </c>
      <c r="G420" s="152"/>
      <c r="H420" s="163" t="s">
        <v>10777</v>
      </c>
      <c r="I420" s="163" t="s">
        <v>10778</v>
      </c>
    </row>
    <row r="421" spans="1:9" x14ac:dyDescent="0.25">
      <c r="A421" s="162">
        <v>41293</v>
      </c>
      <c r="B421" s="163" t="s">
        <v>11925</v>
      </c>
      <c r="C421" s="163" t="s">
        <v>10912</v>
      </c>
      <c r="D421" s="163" t="s">
        <v>10913</v>
      </c>
      <c r="E421" s="163" t="s">
        <v>11926</v>
      </c>
      <c r="F421" s="163" t="s">
        <v>11927</v>
      </c>
      <c r="G421" s="152">
        <v>4</v>
      </c>
      <c r="H421" s="163" t="s">
        <v>10777</v>
      </c>
      <c r="I421" s="163" t="s">
        <v>10778</v>
      </c>
    </row>
    <row r="422" spans="1:9" x14ac:dyDescent="0.25">
      <c r="A422" s="162">
        <v>12228</v>
      </c>
      <c r="B422" s="163" t="s">
        <v>11928</v>
      </c>
      <c r="C422" s="163" t="s">
        <v>1909</v>
      </c>
      <c r="D422" s="163" t="s">
        <v>10802</v>
      </c>
      <c r="E422" s="163" t="s">
        <v>11929</v>
      </c>
      <c r="F422" s="163" t="s">
        <v>11930</v>
      </c>
      <c r="G422" s="152">
        <v>2</v>
      </c>
      <c r="H422" s="163" t="s">
        <v>10777</v>
      </c>
      <c r="I422" s="163" t="s">
        <v>10778</v>
      </c>
    </row>
    <row r="423" spans="1:9" x14ac:dyDescent="0.25">
      <c r="A423" s="162">
        <v>12273</v>
      </c>
      <c r="B423" s="163" t="s">
        <v>11931</v>
      </c>
      <c r="C423" s="163" t="s">
        <v>11464</v>
      </c>
      <c r="D423" s="163" t="s">
        <v>10821</v>
      </c>
      <c r="E423" s="163" t="s">
        <v>11932</v>
      </c>
      <c r="F423" s="163" t="s">
        <v>11933</v>
      </c>
      <c r="G423" s="152"/>
      <c r="H423" s="163" t="s">
        <v>10777</v>
      </c>
      <c r="I423" s="163" t="s">
        <v>10778</v>
      </c>
    </row>
    <row r="424" spans="1:9" x14ac:dyDescent="0.25">
      <c r="A424" s="162">
        <v>42865</v>
      </c>
      <c r="B424" s="163" t="s">
        <v>11934</v>
      </c>
      <c r="C424" s="163" t="s">
        <v>1909</v>
      </c>
      <c r="D424" s="163" t="s">
        <v>10840</v>
      </c>
      <c r="E424" s="163" t="s">
        <v>11935</v>
      </c>
      <c r="F424" s="163" t="s">
        <v>11936</v>
      </c>
      <c r="G424" s="152"/>
      <c r="H424" s="163" t="s">
        <v>10777</v>
      </c>
      <c r="I424" s="163" t="s">
        <v>10778</v>
      </c>
    </row>
    <row r="425" spans="1:9" x14ac:dyDescent="0.25">
      <c r="A425" s="162">
        <v>10518</v>
      </c>
      <c r="B425" s="163" t="s">
        <v>11937</v>
      </c>
      <c r="C425" s="163" t="s">
        <v>1909</v>
      </c>
      <c r="D425" s="163" t="s">
        <v>10840</v>
      </c>
      <c r="E425" s="163" t="s">
        <v>11938</v>
      </c>
      <c r="F425" s="163" t="s">
        <v>11939</v>
      </c>
      <c r="G425" s="152"/>
      <c r="H425" s="163" t="s">
        <v>10777</v>
      </c>
      <c r="I425" s="163" t="s">
        <v>10778</v>
      </c>
    </row>
    <row r="426" spans="1:9" x14ac:dyDescent="0.25">
      <c r="A426" s="162">
        <v>10064</v>
      </c>
      <c r="B426" s="163" t="s">
        <v>11940</v>
      </c>
      <c r="C426" s="163" t="s">
        <v>1909</v>
      </c>
      <c r="D426" s="163" t="s">
        <v>10840</v>
      </c>
      <c r="F426" s="163" t="s">
        <v>11941</v>
      </c>
      <c r="G426" s="152"/>
      <c r="H426" s="163" t="s">
        <v>10777</v>
      </c>
      <c r="I426" s="163" t="s">
        <v>10778</v>
      </c>
    </row>
    <row r="427" spans="1:9" x14ac:dyDescent="0.25">
      <c r="A427" s="162">
        <v>128</v>
      </c>
      <c r="B427" s="163" t="s">
        <v>11942</v>
      </c>
      <c r="C427" s="163" t="s">
        <v>1909</v>
      </c>
      <c r="D427" s="163" t="s">
        <v>11001</v>
      </c>
      <c r="E427" s="163" t="s">
        <v>11943</v>
      </c>
      <c r="F427" s="163" t="s">
        <v>11944</v>
      </c>
      <c r="G427" s="152">
        <v>11</v>
      </c>
      <c r="H427" s="163" t="s">
        <v>10777</v>
      </c>
      <c r="I427" s="163" t="s">
        <v>10778</v>
      </c>
    </row>
    <row r="428" spans="1:9" x14ac:dyDescent="0.25">
      <c r="A428" s="162">
        <v>10517</v>
      </c>
      <c r="B428" s="163" t="s">
        <v>11945</v>
      </c>
      <c r="C428" s="163" t="s">
        <v>1909</v>
      </c>
      <c r="D428" s="163" t="s">
        <v>10791</v>
      </c>
      <c r="E428" s="163" t="s">
        <v>11946</v>
      </c>
      <c r="F428" s="163" t="s">
        <v>11947</v>
      </c>
      <c r="G428" s="152">
        <v>16</v>
      </c>
      <c r="H428" s="163" t="s">
        <v>10819</v>
      </c>
      <c r="I428" s="163" t="s">
        <v>10778</v>
      </c>
    </row>
    <row r="429" spans="1:9" x14ac:dyDescent="0.25">
      <c r="A429" s="162">
        <v>12034</v>
      </c>
      <c r="B429" s="163" t="s">
        <v>11948</v>
      </c>
      <c r="C429" s="163" t="s">
        <v>1909</v>
      </c>
      <c r="D429" s="163" t="s">
        <v>10885</v>
      </c>
      <c r="E429" s="163" t="s">
        <v>11949</v>
      </c>
      <c r="F429" s="163" t="s">
        <v>11950</v>
      </c>
      <c r="G429" s="152">
        <v>11</v>
      </c>
      <c r="H429" s="163" t="s">
        <v>10819</v>
      </c>
      <c r="I429" s="163" t="s">
        <v>10778</v>
      </c>
    </row>
    <row r="430" spans="1:9" x14ac:dyDescent="0.25">
      <c r="A430" s="162">
        <v>11538</v>
      </c>
      <c r="B430" s="163" t="s">
        <v>11951</v>
      </c>
      <c r="C430" s="163" t="s">
        <v>1909</v>
      </c>
      <c r="D430" s="163" t="s">
        <v>10798</v>
      </c>
      <c r="E430" s="163" t="s">
        <v>11952</v>
      </c>
      <c r="F430" s="163" t="s">
        <v>11953</v>
      </c>
      <c r="G430" s="152">
        <v>24</v>
      </c>
      <c r="H430" s="163" t="s">
        <v>10777</v>
      </c>
      <c r="I430" s="163" t="s">
        <v>10778</v>
      </c>
    </row>
    <row r="431" spans="1:9" x14ac:dyDescent="0.25">
      <c r="A431" s="162">
        <v>574</v>
      </c>
      <c r="B431" s="163" t="s">
        <v>11954</v>
      </c>
      <c r="C431" s="163" t="s">
        <v>1909</v>
      </c>
      <c r="D431" s="163" t="s">
        <v>10798</v>
      </c>
      <c r="E431" s="163" t="s">
        <v>11955</v>
      </c>
      <c r="F431" s="163" t="s">
        <v>11956</v>
      </c>
      <c r="G431" s="152">
        <v>2</v>
      </c>
      <c r="H431" s="163" t="s">
        <v>10777</v>
      </c>
      <c r="I431" s="163" t="s">
        <v>10778</v>
      </c>
    </row>
    <row r="432" spans="1:9" x14ac:dyDescent="0.25">
      <c r="A432" s="162">
        <v>41980</v>
      </c>
      <c r="B432" s="163" t="s">
        <v>11957</v>
      </c>
      <c r="C432" s="163" t="s">
        <v>1909</v>
      </c>
      <c r="D432" s="163" t="s">
        <v>10798</v>
      </c>
      <c r="F432" s="163" t="s">
        <v>11958</v>
      </c>
      <c r="G432" s="152"/>
      <c r="H432" s="163" t="s">
        <v>10777</v>
      </c>
      <c r="I432" s="163" t="s">
        <v>10778</v>
      </c>
    </row>
    <row r="433" spans="1:9" x14ac:dyDescent="0.25">
      <c r="A433" s="162">
        <v>11953</v>
      </c>
      <c r="B433" s="163" t="s">
        <v>11959</v>
      </c>
      <c r="C433" s="163" t="s">
        <v>10815</v>
      </c>
      <c r="D433" s="163" t="s">
        <v>10816</v>
      </c>
      <c r="E433" s="163" t="s">
        <v>11960</v>
      </c>
      <c r="F433" s="163" t="s">
        <v>11961</v>
      </c>
      <c r="G433" s="152"/>
      <c r="H433" s="163" t="s">
        <v>10819</v>
      </c>
      <c r="I433" s="163" t="s">
        <v>10778</v>
      </c>
    </row>
    <row r="434" spans="1:9" x14ac:dyDescent="0.25">
      <c r="A434" s="162">
        <v>40840</v>
      </c>
      <c r="B434" s="163" t="s">
        <v>11962</v>
      </c>
      <c r="C434" s="163" t="s">
        <v>1909</v>
      </c>
      <c r="D434" s="163" t="s">
        <v>10798</v>
      </c>
      <c r="E434" s="163" t="s">
        <v>11963</v>
      </c>
      <c r="F434" s="163" t="s">
        <v>11964</v>
      </c>
      <c r="G434" s="152"/>
      <c r="H434" s="163" t="s">
        <v>10777</v>
      </c>
      <c r="I434" s="163" t="s">
        <v>10778</v>
      </c>
    </row>
    <row r="435" spans="1:9" x14ac:dyDescent="0.25">
      <c r="A435" s="162">
        <v>11954</v>
      </c>
      <c r="B435" s="163" t="s">
        <v>11965</v>
      </c>
      <c r="C435" s="163" t="s">
        <v>10815</v>
      </c>
      <c r="D435" s="163" t="s">
        <v>10816</v>
      </c>
      <c r="E435" s="163" t="s">
        <v>11966</v>
      </c>
      <c r="F435" s="163" t="s">
        <v>11967</v>
      </c>
      <c r="G435" s="152"/>
      <c r="H435" s="163" t="s">
        <v>10819</v>
      </c>
      <c r="I435" s="163" t="s">
        <v>10778</v>
      </c>
    </row>
    <row r="436" spans="1:9" x14ac:dyDescent="0.25">
      <c r="A436" s="162">
        <v>445</v>
      </c>
      <c r="B436" s="163" t="s">
        <v>11968</v>
      </c>
      <c r="C436" s="163" t="s">
        <v>1909</v>
      </c>
      <c r="D436" s="163" t="s">
        <v>10840</v>
      </c>
      <c r="F436" s="163" t="s">
        <v>11969</v>
      </c>
      <c r="G436" s="152">
        <v>0</v>
      </c>
      <c r="H436" s="163" t="s">
        <v>10777</v>
      </c>
      <c r="I436" s="163" t="s">
        <v>10778</v>
      </c>
    </row>
    <row r="437" spans="1:9" x14ac:dyDescent="0.25">
      <c r="A437" s="162">
        <v>103</v>
      </c>
      <c r="B437" s="163" t="s">
        <v>11970</v>
      </c>
      <c r="C437" s="163" t="s">
        <v>1909</v>
      </c>
      <c r="D437" s="163" t="s">
        <v>10782</v>
      </c>
      <c r="E437" s="163" t="s">
        <v>11971</v>
      </c>
      <c r="F437" s="163" t="s">
        <v>11972</v>
      </c>
      <c r="G437" s="152">
        <v>683</v>
      </c>
      <c r="H437" s="163" t="s">
        <v>10777</v>
      </c>
      <c r="I437" s="163" t="s">
        <v>10778</v>
      </c>
    </row>
    <row r="438" spans="1:9" x14ac:dyDescent="0.25">
      <c r="A438" s="162">
        <v>12599</v>
      </c>
      <c r="B438" s="163" t="s">
        <v>11973</v>
      </c>
      <c r="C438" s="163" t="s">
        <v>11974</v>
      </c>
      <c r="D438" s="163" t="s">
        <v>10787</v>
      </c>
      <c r="E438" s="163" t="s">
        <v>11975</v>
      </c>
      <c r="F438" s="163" t="s">
        <v>11976</v>
      </c>
      <c r="G438" s="152">
        <v>161</v>
      </c>
      <c r="H438" s="163" t="s">
        <v>10777</v>
      </c>
      <c r="I438" s="163" t="s">
        <v>10778</v>
      </c>
    </row>
    <row r="439" spans="1:9" x14ac:dyDescent="0.25">
      <c r="A439" s="162">
        <v>11369</v>
      </c>
      <c r="B439" s="163" t="s">
        <v>11977</v>
      </c>
      <c r="C439" s="163" t="s">
        <v>10912</v>
      </c>
      <c r="D439" s="163" t="s">
        <v>11032</v>
      </c>
      <c r="E439" s="163" t="s">
        <v>11978</v>
      </c>
      <c r="F439" s="163" t="s">
        <v>11979</v>
      </c>
      <c r="G439" s="152">
        <v>1</v>
      </c>
      <c r="H439" s="163" t="s">
        <v>10819</v>
      </c>
      <c r="I439" s="163" t="s">
        <v>10778</v>
      </c>
    </row>
    <row r="440" spans="1:9" x14ac:dyDescent="0.25">
      <c r="A440" s="162">
        <v>43170</v>
      </c>
      <c r="B440" s="163" t="s">
        <v>11980</v>
      </c>
      <c r="C440" s="163" t="s">
        <v>10897</v>
      </c>
      <c r="D440" s="163" t="s">
        <v>10802</v>
      </c>
      <c r="F440" s="163" t="s">
        <v>11981</v>
      </c>
      <c r="G440" s="152"/>
      <c r="H440" s="163" t="s">
        <v>10784</v>
      </c>
      <c r="I440" s="163" t="s">
        <v>10785</v>
      </c>
    </row>
    <row r="441" spans="1:9" x14ac:dyDescent="0.25">
      <c r="A441" s="162">
        <v>223</v>
      </c>
      <c r="B441" s="163" t="s">
        <v>11982</v>
      </c>
      <c r="C441" s="163" t="s">
        <v>1909</v>
      </c>
      <c r="D441" s="163" t="s">
        <v>10802</v>
      </c>
      <c r="F441" s="163" t="s">
        <v>11983</v>
      </c>
      <c r="G441" s="152">
        <v>34</v>
      </c>
      <c r="H441" s="163" t="s">
        <v>10777</v>
      </c>
      <c r="I441" s="163" t="s">
        <v>10778</v>
      </c>
    </row>
    <row r="442" spans="1:9" x14ac:dyDescent="0.25">
      <c r="A442" s="162">
        <v>10092</v>
      </c>
      <c r="B442" s="163" t="s">
        <v>11984</v>
      </c>
      <c r="C442" s="163" t="s">
        <v>1909</v>
      </c>
      <c r="D442" s="163" t="s">
        <v>10798</v>
      </c>
      <c r="E442" s="163" t="s">
        <v>11985</v>
      </c>
      <c r="F442" s="163" t="s">
        <v>11986</v>
      </c>
      <c r="G442" s="152">
        <v>3</v>
      </c>
      <c r="H442" s="163" t="s">
        <v>10777</v>
      </c>
      <c r="I442" s="163" t="s">
        <v>10778</v>
      </c>
    </row>
    <row r="443" spans="1:9" x14ac:dyDescent="0.25">
      <c r="A443" s="162">
        <v>526</v>
      </c>
      <c r="B443" s="163" t="s">
        <v>11987</v>
      </c>
      <c r="C443" s="163" t="s">
        <v>1909</v>
      </c>
      <c r="D443" s="163" t="s">
        <v>10798</v>
      </c>
      <c r="E443" s="163" t="s">
        <v>11988</v>
      </c>
      <c r="F443" s="163" t="s">
        <v>11989</v>
      </c>
      <c r="G443" s="152">
        <v>52</v>
      </c>
      <c r="H443" s="163" t="s">
        <v>10777</v>
      </c>
      <c r="I443" s="163" t="s">
        <v>10778</v>
      </c>
    </row>
    <row r="444" spans="1:9" x14ac:dyDescent="0.25">
      <c r="A444" s="162">
        <v>41887</v>
      </c>
      <c r="B444" s="163" t="s">
        <v>11990</v>
      </c>
      <c r="C444" s="163" t="s">
        <v>1909</v>
      </c>
      <c r="D444" s="163" t="s">
        <v>11100</v>
      </c>
      <c r="F444" s="163" t="s">
        <v>11991</v>
      </c>
      <c r="G444" s="152">
        <v>1</v>
      </c>
      <c r="H444" s="163" t="s">
        <v>10777</v>
      </c>
      <c r="I444" s="163" t="s">
        <v>10778</v>
      </c>
    </row>
    <row r="445" spans="1:9" x14ac:dyDescent="0.25">
      <c r="A445" s="162">
        <v>12630</v>
      </c>
      <c r="B445" s="163" t="s">
        <v>11992</v>
      </c>
      <c r="C445" s="163" t="s">
        <v>1909</v>
      </c>
      <c r="D445" s="163" t="s">
        <v>10782</v>
      </c>
      <c r="E445" s="163" t="s">
        <v>11993</v>
      </c>
      <c r="F445" s="163" t="s">
        <v>11994</v>
      </c>
      <c r="G445" s="152">
        <v>57</v>
      </c>
      <c r="H445" s="163" t="s">
        <v>10777</v>
      </c>
      <c r="I445" s="163" t="s">
        <v>10778</v>
      </c>
    </row>
    <row r="446" spans="1:9" x14ac:dyDescent="0.25">
      <c r="A446" s="162">
        <v>41997</v>
      </c>
      <c r="B446" s="163" t="s">
        <v>11995</v>
      </c>
      <c r="C446" s="163" t="s">
        <v>1909</v>
      </c>
      <c r="D446" s="163" t="s">
        <v>10782</v>
      </c>
      <c r="F446" s="163" t="s">
        <v>11996</v>
      </c>
      <c r="G446" s="152">
        <v>2</v>
      </c>
      <c r="H446" s="163" t="s">
        <v>10777</v>
      </c>
      <c r="I446" s="163" t="s">
        <v>10778</v>
      </c>
    </row>
    <row r="447" spans="1:9" x14ac:dyDescent="0.25">
      <c r="A447" s="162">
        <v>42330</v>
      </c>
      <c r="B447" s="163" t="s">
        <v>11997</v>
      </c>
      <c r="C447" s="163" t="s">
        <v>1909</v>
      </c>
      <c r="D447" s="163" t="s">
        <v>10808</v>
      </c>
      <c r="E447" s="163" t="s">
        <v>11998</v>
      </c>
      <c r="F447" s="163" t="s">
        <v>11999</v>
      </c>
      <c r="G447" s="152">
        <v>4</v>
      </c>
      <c r="H447" s="163" t="s">
        <v>10777</v>
      </c>
      <c r="I447" s="163" t="s">
        <v>10778</v>
      </c>
    </row>
    <row r="448" spans="1:9" x14ac:dyDescent="0.25">
      <c r="A448" s="162">
        <v>42650</v>
      </c>
      <c r="B448" s="163" t="s">
        <v>12000</v>
      </c>
      <c r="C448" s="163" t="s">
        <v>1909</v>
      </c>
      <c r="D448" s="163" t="s">
        <v>10923</v>
      </c>
      <c r="E448" s="163" t="s">
        <v>12001</v>
      </c>
      <c r="F448" s="163" t="s">
        <v>12002</v>
      </c>
      <c r="G448" s="152"/>
      <c r="H448" s="163" t="s">
        <v>10777</v>
      </c>
      <c r="I448" s="163" t="s">
        <v>10778</v>
      </c>
    </row>
    <row r="449" spans="1:9" x14ac:dyDescent="0.25">
      <c r="A449" s="162">
        <v>40170</v>
      </c>
      <c r="B449" s="163" t="s">
        <v>12003</v>
      </c>
      <c r="C449" s="163" t="s">
        <v>10897</v>
      </c>
      <c r="D449" s="163" t="s">
        <v>10791</v>
      </c>
      <c r="F449" s="163" t="s">
        <v>12004</v>
      </c>
      <c r="G449" s="152">
        <v>0</v>
      </c>
      <c r="H449" s="163" t="s">
        <v>10784</v>
      </c>
      <c r="I449" s="163" t="s">
        <v>10785</v>
      </c>
    </row>
    <row r="450" spans="1:9" x14ac:dyDescent="0.25">
      <c r="A450" s="162">
        <v>10555</v>
      </c>
      <c r="B450" s="163" t="s">
        <v>12005</v>
      </c>
      <c r="C450" s="163" t="s">
        <v>1909</v>
      </c>
      <c r="D450" s="163" t="s">
        <v>10791</v>
      </c>
      <c r="E450" s="163" t="s">
        <v>12006</v>
      </c>
      <c r="F450" s="163" t="s">
        <v>12007</v>
      </c>
      <c r="G450" s="152">
        <v>43</v>
      </c>
      <c r="H450" s="163" t="s">
        <v>10777</v>
      </c>
      <c r="I450" s="163" t="s">
        <v>10778</v>
      </c>
    </row>
    <row r="451" spans="1:9" x14ac:dyDescent="0.25">
      <c r="A451" s="162">
        <v>10552</v>
      </c>
      <c r="B451" s="163" t="s">
        <v>12008</v>
      </c>
      <c r="C451" s="163" t="s">
        <v>1909</v>
      </c>
      <c r="D451" s="163" t="s">
        <v>10791</v>
      </c>
      <c r="E451" s="163" t="s">
        <v>12009</v>
      </c>
      <c r="F451" s="163" t="s">
        <v>12010</v>
      </c>
      <c r="G451" s="152">
        <v>62</v>
      </c>
      <c r="H451" s="163" t="s">
        <v>10777</v>
      </c>
      <c r="I451" s="163" t="s">
        <v>10778</v>
      </c>
    </row>
    <row r="452" spans="1:9" x14ac:dyDescent="0.25">
      <c r="A452" s="162">
        <v>12935</v>
      </c>
      <c r="B452" s="163" t="s">
        <v>12011</v>
      </c>
      <c r="C452" s="163" t="s">
        <v>10897</v>
      </c>
      <c r="D452" s="163" t="s">
        <v>10791</v>
      </c>
      <c r="F452" s="163" t="s">
        <v>12012</v>
      </c>
      <c r="G452" s="152">
        <v>0</v>
      </c>
      <c r="H452" s="163" t="s">
        <v>10784</v>
      </c>
      <c r="I452" s="163" t="s">
        <v>10785</v>
      </c>
    </row>
    <row r="453" spans="1:9" x14ac:dyDescent="0.25">
      <c r="A453" s="162">
        <v>280</v>
      </c>
      <c r="B453" s="163" t="s">
        <v>12013</v>
      </c>
      <c r="C453" s="163" t="s">
        <v>1909</v>
      </c>
      <c r="D453" s="163" t="s">
        <v>10782</v>
      </c>
      <c r="F453" s="163" t="s">
        <v>12014</v>
      </c>
      <c r="G453" s="152">
        <v>55</v>
      </c>
      <c r="H453" s="163" t="s">
        <v>10777</v>
      </c>
      <c r="I453" s="163" t="s">
        <v>10778</v>
      </c>
    </row>
    <row r="454" spans="1:9" x14ac:dyDescent="0.25">
      <c r="A454" s="162">
        <v>41236</v>
      </c>
      <c r="B454" s="163" t="s">
        <v>12015</v>
      </c>
      <c r="C454" s="163" t="s">
        <v>1909</v>
      </c>
      <c r="D454" s="163" t="s">
        <v>10816</v>
      </c>
      <c r="F454" s="163" t="s">
        <v>12016</v>
      </c>
      <c r="G454" s="152"/>
      <c r="H454" s="163" t="s">
        <v>10784</v>
      </c>
      <c r="I454" s="163" t="s">
        <v>10785</v>
      </c>
    </row>
    <row r="455" spans="1:9" x14ac:dyDescent="0.25">
      <c r="A455" s="162">
        <v>41417</v>
      </c>
      <c r="B455" s="163" t="s">
        <v>12017</v>
      </c>
      <c r="C455" s="163" t="s">
        <v>1931</v>
      </c>
      <c r="D455" s="163" t="s">
        <v>10791</v>
      </c>
      <c r="E455" s="163" t="s">
        <v>12018</v>
      </c>
      <c r="F455" s="163" t="s">
        <v>12019</v>
      </c>
      <c r="G455" s="152"/>
      <c r="H455" s="163" t="s">
        <v>10777</v>
      </c>
      <c r="I455" s="163" t="s">
        <v>10778</v>
      </c>
    </row>
    <row r="456" spans="1:9" x14ac:dyDescent="0.25">
      <c r="A456" s="162">
        <v>40644</v>
      </c>
      <c r="B456" s="163" t="s">
        <v>12020</v>
      </c>
      <c r="C456" s="163" t="s">
        <v>10897</v>
      </c>
      <c r="D456" s="163" t="s">
        <v>10782</v>
      </c>
      <c r="F456" s="163" t="s">
        <v>12021</v>
      </c>
      <c r="G456" s="152"/>
      <c r="H456" s="163" t="s">
        <v>10784</v>
      </c>
      <c r="I456" s="163" t="s">
        <v>10785</v>
      </c>
    </row>
    <row r="457" spans="1:9" x14ac:dyDescent="0.25">
      <c r="A457" s="162">
        <v>262</v>
      </c>
      <c r="B457" s="163" t="s">
        <v>12022</v>
      </c>
      <c r="C457" s="163" t="s">
        <v>1909</v>
      </c>
      <c r="D457" s="163" t="s">
        <v>10782</v>
      </c>
      <c r="F457" s="163" t="s">
        <v>12023</v>
      </c>
      <c r="G457" s="152">
        <v>73</v>
      </c>
      <c r="H457" s="163" t="s">
        <v>10777</v>
      </c>
      <c r="I457" s="163" t="s">
        <v>10778</v>
      </c>
    </row>
    <row r="458" spans="1:9" x14ac:dyDescent="0.25">
      <c r="A458" s="162">
        <v>12645</v>
      </c>
      <c r="B458" s="163" t="s">
        <v>12024</v>
      </c>
      <c r="C458" s="163" t="s">
        <v>10897</v>
      </c>
      <c r="D458" s="163" t="s">
        <v>10885</v>
      </c>
      <c r="F458" s="163" t="s">
        <v>12025</v>
      </c>
      <c r="G458" s="152">
        <v>0</v>
      </c>
      <c r="H458" s="163" t="s">
        <v>10784</v>
      </c>
      <c r="I458" s="163" t="s">
        <v>10785</v>
      </c>
    </row>
    <row r="459" spans="1:9" x14ac:dyDescent="0.25">
      <c r="A459" s="162">
        <v>41199</v>
      </c>
      <c r="B459" s="163" t="s">
        <v>12026</v>
      </c>
      <c r="C459" s="163" t="s">
        <v>10897</v>
      </c>
      <c r="D459" s="163" t="s">
        <v>10782</v>
      </c>
      <c r="F459" s="163" t="s">
        <v>12027</v>
      </c>
      <c r="G459" s="152">
        <v>0</v>
      </c>
      <c r="H459" s="163" t="s">
        <v>10784</v>
      </c>
      <c r="I459" s="163" t="s">
        <v>10785</v>
      </c>
    </row>
    <row r="460" spans="1:9" x14ac:dyDescent="0.25">
      <c r="A460" s="162">
        <v>40575</v>
      </c>
      <c r="B460" s="163" t="s">
        <v>12028</v>
      </c>
      <c r="C460" s="163" t="s">
        <v>10897</v>
      </c>
      <c r="D460" s="163" t="s">
        <v>10802</v>
      </c>
      <c r="F460" s="163" t="s">
        <v>12029</v>
      </c>
      <c r="G460" s="152"/>
      <c r="H460" s="163" t="s">
        <v>10784</v>
      </c>
      <c r="I460" s="163" t="s">
        <v>10785</v>
      </c>
    </row>
    <row r="461" spans="1:9" x14ac:dyDescent="0.25">
      <c r="A461" s="162">
        <v>13021</v>
      </c>
      <c r="B461" s="163" t="s">
        <v>12030</v>
      </c>
      <c r="C461" s="163" t="s">
        <v>1909</v>
      </c>
      <c r="D461" s="163" t="s">
        <v>11001</v>
      </c>
      <c r="F461" s="163" t="s">
        <v>12031</v>
      </c>
      <c r="G461" s="152"/>
      <c r="H461" s="163" t="s">
        <v>10784</v>
      </c>
      <c r="I461" s="163" t="s">
        <v>10785</v>
      </c>
    </row>
    <row r="462" spans="1:9" x14ac:dyDescent="0.25">
      <c r="A462" s="162">
        <v>42823</v>
      </c>
      <c r="B462" s="163" t="s">
        <v>12032</v>
      </c>
      <c r="C462" s="163" t="s">
        <v>1909</v>
      </c>
      <c r="D462" s="163" t="s">
        <v>10885</v>
      </c>
      <c r="E462" s="163" t="s">
        <v>12033</v>
      </c>
      <c r="F462" s="163" t="s">
        <v>12034</v>
      </c>
      <c r="G462" s="152">
        <v>2</v>
      </c>
      <c r="H462" s="163" t="s">
        <v>10777</v>
      </c>
      <c r="I462" s="163" t="s">
        <v>10778</v>
      </c>
    </row>
    <row r="463" spans="1:9" x14ac:dyDescent="0.25">
      <c r="A463" s="162">
        <v>13146</v>
      </c>
      <c r="B463" s="163" t="s">
        <v>12035</v>
      </c>
      <c r="C463" s="163" t="s">
        <v>1909</v>
      </c>
      <c r="D463" s="163" t="s">
        <v>10840</v>
      </c>
      <c r="E463" s="163" t="s">
        <v>12036</v>
      </c>
      <c r="F463" s="163" t="s">
        <v>12037</v>
      </c>
      <c r="G463" s="152"/>
      <c r="H463" s="163" t="s">
        <v>10777</v>
      </c>
      <c r="I463" s="163" t="s">
        <v>10778</v>
      </c>
    </row>
    <row r="464" spans="1:9" x14ac:dyDescent="0.25">
      <c r="A464" s="162">
        <v>40959</v>
      </c>
      <c r="B464" s="163" t="s">
        <v>12038</v>
      </c>
      <c r="C464" s="163" t="s">
        <v>10897</v>
      </c>
      <c r="D464" s="163" t="s">
        <v>10782</v>
      </c>
      <c r="F464" s="163" t="s">
        <v>12039</v>
      </c>
      <c r="G464" s="152"/>
      <c r="H464" s="163" t="s">
        <v>10784</v>
      </c>
      <c r="I464" s="163" t="s">
        <v>10785</v>
      </c>
    </row>
    <row r="465" spans="1:9" x14ac:dyDescent="0.25">
      <c r="A465" s="162">
        <v>15027</v>
      </c>
      <c r="B465" s="163" t="s">
        <v>12040</v>
      </c>
      <c r="C465" s="163" t="s">
        <v>11059</v>
      </c>
      <c r="D465" s="163" t="s">
        <v>10782</v>
      </c>
      <c r="E465" s="163" t="s">
        <v>12041</v>
      </c>
      <c r="F465" s="163" t="s">
        <v>12042</v>
      </c>
      <c r="G465" s="152">
        <v>17</v>
      </c>
      <c r="H465" s="163" t="s">
        <v>10819</v>
      </c>
      <c r="I465" s="163" t="s">
        <v>10778</v>
      </c>
    </row>
    <row r="466" spans="1:9" x14ac:dyDescent="0.25">
      <c r="A466" s="162">
        <v>270</v>
      </c>
      <c r="B466" s="163" t="s">
        <v>12043</v>
      </c>
      <c r="C466" s="163" t="s">
        <v>1909</v>
      </c>
      <c r="D466" s="163" t="s">
        <v>10782</v>
      </c>
      <c r="E466" s="163" t="s">
        <v>12044</v>
      </c>
      <c r="F466" s="163" t="s">
        <v>12045</v>
      </c>
      <c r="G466" s="152">
        <v>78</v>
      </c>
      <c r="H466" s="163" t="s">
        <v>10777</v>
      </c>
      <c r="I466" s="163" t="s">
        <v>10778</v>
      </c>
    </row>
    <row r="467" spans="1:9" x14ac:dyDescent="0.25">
      <c r="A467" s="162">
        <v>12933</v>
      </c>
      <c r="B467" s="163" t="s">
        <v>12046</v>
      </c>
      <c r="C467" s="163" t="s">
        <v>10897</v>
      </c>
      <c r="D467" s="163" t="s">
        <v>10782</v>
      </c>
      <c r="F467" s="163" t="s">
        <v>12047</v>
      </c>
      <c r="G467" s="152">
        <v>2</v>
      </c>
      <c r="H467" s="163" t="s">
        <v>10784</v>
      </c>
      <c r="I467" s="163" t="s">
        <v>10785</v>
      </c>
    </row>
    <row r="468" spans="1:9" x14ac:dyDescent="0.25">
      <c r="A468" s="162">
        <v>10557</v>
      </c>
      <c r="B468" s="163" t="s">
        <v>12048</v>
      </c>
      <c r="C468" s="163" t="s">
        <v>1909</v>
      </c>
      <c r="D468" s="163" t="s">
        <v>10782</v>
      </c>
      <c r="E468" s="163" t="s">
        <v>12049</v>
      </c>
      <c r="F468" s="163" t="s">
        <v>12050</v>
      </c>
      <c r="G468" s="152">
        <v>19</v>
      </c>
      <c r="H468" s="163" t="s">
        <v>10777</v>
      </c>
      <c r="I468" s="163" t="s">
        <v>10778</v>
      </c>
    </row>
    <row r="469" spans="1:9" x14ac:dyDescent="0.25">
      <c r="A469" s="162">
        <v>13239</v>
      </c>
      <c r="B469" s="163" t="s">
        <v>12051</v>
      </c>
      <c r="C469" s="163" t="s">
        <v>1909</v>
      </c>
      <c r="D469" s="163" t="s">
        <v>10821</v>
      </c>
      <c r="F469" s="163" t="s">
        <v>12052</v>
      </c>
      <c r="G469" s="152">
        <v>2</v>
      </c>
      <c r="H469" s="163" t="s">
        <v>10777</v>
      </c>
      <c r="I469" s="163" t="s">
        <v>10778</v>
      </c>
    </row>
    <row r="470" spans="1:9" x14ac:dyDescent="0.25">
      <c r="A470" s="162">
        <v>12928</v>
      </c>
      <c r="B470" s="163" t="s">
        <v>12053</v>
      </c>
      <c r="C470" s="163" t="s">
        <v>1909</v>
      </c>
      <c r="D470" s="163" t="s">
        <v>10782</v>
      </c>
      <c r="E470" s="163" t="s">
        <v>12054</v>
      </c>
      <c r="F470" s="163" t="s">
        <v>12055</v>
      </c>
      <c r="G470" s="152">
        <v>5</v>
      </c>
      <c r="H470" s="163" t="s">
        <v>10777</v>
      </c>
      <c r="I470" s="163" t="s">
        <v>10778</v>
      </c>
    </row>
    <row r="471" spans="1:9" x14ac:dyDescent="0.25">
      <c r="A471" s="162">
        <v>12012</v>
      </c>
      <c r="B471" s="163" t="s">
        <v>12056</v>
      </c>
      <c r="C471" s="163" t="s">
        <v>1909</v>
      </c>
      <c r="D471" s="163" t="s">
        <v>10791</v>
      </c>
      <c r="F471" s="163" t="s">
        <v>12057</v>
      </c>
      <c r="G471" s="152">
        <v>1</v>
      </c>
      <c r="H471" s="163" t="s">
        <v>10777</v>
      </c>
      <c r="I471" s="163" t="s">
        <v>10778</v>
      </c>
    </row>
    <row r="472" spans="1:9" x14ac:dyDescent="0.25">
      <c r="A472" s="162">
        <v>12947</v>
      </c>
      <c r="B472" s="163" t="s">
        <v>12058</v>
      </c>
      <c r="C472" s="163" t="s">
        <v>10897</v>
      </c>
      <c r="D472" s="163" t="s">
        <v>10782</v>
      </c>
      <c r="F472" s="163" t="s">
        <v>12059</v>
      </c>
      <c r="G472" s="152"/>
      <c r="H472" s="163" t="s">
        <v>10784</v>
      </c>
      <c r="I472" s="163" t="s">
        <v>10785</v>
      </c>
    </row>
    <row r="473" spans="1:9" x14ac:dyDescent="0.25">
      <c r="A473" s="162">
        <v>12604</v>
      </c>
      <c r="B473" s="163" t="s">
        <v>12060</v>
      </c>
      <c r="C473" s="163" t="s">
        <v>10815</v>
      </c>
      <c r="D473" s="163" t="s">
        <v>10775</v>
      </c>
      <c r="E473" s="163" t="s">
        <v>12061</v>
      </c>
      <c r="F473" s="163" t="s">
        <v>12062</v>
      </c>
      <c r="G473" s="152"/>
      <c r="H473" s="163" t="s">
        <v>10819</v>
      </c>
      <c r="I473" s="163" t="s">
        <v>10778</v>
      </c>
    </row>
    <row r="474" spans="1:9" x14ac:dyDescent="0.25">
      <c r="A474" s="162">
        <v>10562</v>
      </c>
      <c r="B474" s="163" t="s">
        <v>12063</v>
      </c>
      <c r="C474" s="163" t="s">
        <v>1909</v>
      </c>
      <c r="D474" s="163" t="s">
        <v>10775</v>
      </c>
      <c r="E474" s="163" t="s">
        <v>12064</v>
      </c>
      <c r="F474" s="163" t="s">
        <v>12065</v>
      </c>
      <c r="G474" s="152">
        <v>49</v>
      </c>
      <c r="H474" s="163" t="s">
        <v>10777</v>
      </c>
      <c r="I474" s="163" t="s">
        <v>10778</v>
      </c>
    </row>
    <row r="475" spans="1:9" x14ac:dyDescent="0.25">
      <c r="A475" s="162">
        <v>10563</v>
      </c>
      <c r="B475" s="163" t="s">
        <v>12066</v>
      </c>
      <c r="C475" s="163" t="s">
        <v>1909</v>
      </c>
      <c r="D475" s="163" t="s">
        <v>10775</v>
      </c>
      <c r="E475" s="163" t="s">
        <v>12067</v>
      </c>
      <c r="F475" s="163" t="s">
        <v>12068</v>
      </c>
      <c r="G475" s="152"/>
      <c r="H475" s="163" t="s">
        <v>10777</v>
      </c>
      <c r="I475" s="163" t="s">
        <v>10778</v>
      </c>
    </row>
    <row r="476" spans="1:9" x14ac:dyDescent="0.25">
      <c r="A476" s="162">
        <v>42514</v>
      </c>
      <c r="B476" s="163" t="s">
        <v>12069</v>
      </c>
      <c r="C476" s="163" t="s">
        <v>1909</v>
      </c>
      <c r="D476" s="163" t="s">
        <v>10853</v>
      </c>
      <c r="E476" s="163" t="s">
        <v>12070</v>
      </c>
      <c r="F476" s="163" t="s">
        <v>12071</v>
      </c>
      <c r="G476" s="152"/>
      <c r="H476" s="163" t="s">
        <v>10777</v>
      </c>
      <c r="I476" s="163" t="s">
        <v>10778</v>
      </c>
    </row>
    <row r="477" spans="1:9" x14ac:dyDescent="0.25">
      <c r="A477" s="162">
        <v>42045</v>
      </c>
      <c r="B477" s="163" t="s">
        <v>12072</v>
      </c>
      <c r="C477" s="163" t="s">
        <v>1909</v>
      </c>
      <c r="D477" s="163" t="s">
        <v>10853</v>
      </c>
      <c r="E477" s="163" t="s">
        <v>12073</v>
      </c>
      <c r="F477" s="163" t="s">
        <v>12074</v>
      </c>
      <c r="G477" s="152">
        <v>0</v>
      </c>
      <c r="H477" s="163" t="s">
        <v>10777</v>
      </c>
      <c r="I477" s="163" t="s">
        <v>10778</v>
      </c>
    </row>
    <row r="478" spans="1:9" x14ac:dyDescent="0.25">
      <c r="A478" s="162">
        <v>42486</v>
      </c>
      <c r="B478" s="163" t="s">
        <v>12075</v>
      </c>
      <c r="C478" s="163" t="s">
        <v>1909</v>
      </c>
      <c r="D478" s="163" t="s">
        <v>10853</v>
      </c>
      <c r="E478" s="163" t="s">
        <v>12076</v>
      </c>
      <c r="F478" s="163" t="s">
        <v>12077</v>
      </c>
      <c r="G478" s="152">
        <v>1</v>
      </c>
      <c r="H478" s="163" t="s">
        <v>10777</v>
      </c>
      <c r="I478" s="163" t="s">
        <v>10778</v>
      </c>
    </row>
    <row r="479" spans="1:9" x14ac:dyDescent="0.25">
      <c r="A479" s="162">
        <v>13272</v>
      </c>
      <c r="B479" s="163" t="s">
        <v>12078</v>
      </c>
      <c r="C479" s="163" t="s">
        <v>1909</v>
      </c>
      <c r="D479" s="163" t="s">
        <v>10821</v>
      </c>
      <c r="E479" s="163" t="s">
        <v>12079</v>
      </c>
      <c r="F479" s="163" t="s">
        <v>12080</v>
      </c>
      <c r="G479" s="152"/>
      <c r="H479" s="163" t="s">
        <v>10777</v>
      </c>
      <c r="I479" s="163" t="s">
        <v>10778</v>
      </c>
    </row>
    <row r="480" spans="1:9" x14ac:dyDescent="0.25">
      <c r="A480" s="162">
        <v>12567</v>
      </c>
      <c r="B480" s="163" t="s">
        <v>12081</v>
      </c>
      <c r="C480" s="163" t="s">
        <v>1909</v>
      </c>
      <c r="D480" s="163" t="s">
        <v>10821</v>
      </c>
      <c r="E480" s="163" t="s">
        <v>12082</v>
      </c>
      <c r="F480" s="163" t="s">
        <v>12083</v>
      </c>
      <c r="G480" s="152"/>
      <c r="H480" s="163" t="s">
        <v>10777</v>
      </c>
      <c r="I480" s="163" t="s">
        <v>10778</v>
      </c>
    </row>
    <row r="481" spans="1:9" x14ac:dyDescent="0.25">
      <c r="A481" s="162">
        <v>10569</v>
      </c>
      <c r="B481" s="163" t="s">
        <v>12084</v>
      </c>
      <c r="C481" s="163" t="s">
        <v>1909</v>
      </c>
      <c r="D481" s="163" t="s">
        <v>10816</v>
      </c>
      <c r="F481" s="163" t="s">
        <v>12085</v>
      </c>
      <c r="G481" s="152">
        <v>5</v>
      </c>
      <c r="H481" s="163" t="s">
        <v>10777</v>
      </c>
      <c r="I481" s="163" t="s">
        <v>10778</v>
      </c>
    </row>
    <row r="482" spans="1:9" x14ac:dyDescent="0.25">
      <c r="A482" s="162">
        <v>13578</v>
      </c>
      <c r="B482" s="163" t="s">
        <v>12086</v>
      </c>
      <c r="C482" s="163" t="s">
        <v>10897</v>
      </c>
      <c r="D482" s="163" t="s">
        <v>10802</v>
      </c>
      <c r="F482" s="163" t="s">
        <v>12087</v>
      </c>
      <c r="G482" s="152">
        <v>0</v>
      </c>
      <c r="H482" s="163" t="s">
        <v>10784</v>
      </c>
      <c r="I482" s="163" t="s">
        <v>10785</v>
      </c>
    </row>
    <row r="483" spans="1:9" x14ac:dyDescent="0.25">
      <c r="A483" s="162">
        <v>10561</v>
      </c>
      <c r="B483" s="163" t="s">
        <v>12088</v>
      </c>
      <c r="C483" s="163" t="s">
        <v>1909</v>
      </c>
      <c r="D483" s="163" t="s">
        <v>10802</v>
      </c>
      <c r="E483" s="163" t="s">
        <v>12089</v>
      </c>
      <c r="F483" s="163" t="s">
        <v>12090</v>
      </c>
      <c r="G483" s="152">
        <v>5</v>
      </c>
      <c r="H483" s="163" t="s">
        <v>10777</v>
      </c>
      <c r="I483" s="163" t="s">
        <v>10778</v>
      </c>
    </row>
    <row r="484" spans="1:9" x14ac:dyDescent="0.25">
      <c r="A484" s="162">
        <v>11821</v>
      </c>
      <c r="B484" s="163" t="s">
        <v>12091</v>
      </c>
      <c r="C484" s="163" t="s">
        <v>10815</v>
      </c>
      <c r="D484" s="163" t="s">
        <v>10802</v>
      </c>
      <c r="E484" s="163" t="s">
        <v>12092</v>
      </c>
      <c r="F484" s="163" t="s">
        <v>12093</v>
      </c>
      <c r="G484" s="152">
        <v>8</v>
      </c>
      <c r="H484" s="163" t="s">
        <v>10819</v>
      </c>
      <c r="I484" s="163" t="s">
        <v>10778</v>
      </c>
    </row>
    <row r="485" spans="1:9" x14ac:dyDescent="0.25">
      <c r="A485" s="162">
        <v>441</v>
      </c>
      <c r="B485" s="163" t="s">
        <v>12094</v>
      </c>
      <c r="C485" s="163" t="s">
        <v>1909</v>
      </c>
      <c r="D485" s="163" t="s">
        <v>10791</v>
      </c>
      <c r="E485" s="163" t="s">
        <v>12095</v>
      </c>
      <c r="F485" s="163" t="s">
        <v>12096</v>
      </c>
      <c r="G485" s="152">
        <v>161</v>
      </c>
      <c r="H485" s="163" t="s">
        <v>10777</v>
      </c>
      <c r="I485" s="163" t="s">
        <v>10778</v>
      </c>
    </row>
    <row r="486" spans="1:9" x14ac:dyDescent="0.25">
      <c r="A486" s="162">
        <v>12013</v>
      </c>
      <c r="B486" s="163" t="s">
        <v>12097</v>
      </c>
      <c r="C486" s="163" t="s">
        <v>1909</v>
      </c>
      <c r="D486" s="163" t="s">
        <v>10802</v>
      </c>
      <c r="E486" s="163" t="s">
        <v>12098</v>
      </c>
      <c r="F486" s="163" t="s">
        <v>12099</v>
      </c>
      <c r="G486" s="152">
        <v>26</v>
      </c>
      <c r="H486" s="163" t="s">
        <v>10777</v>
      </c>
      <c r="I486" s="163" t="s">
        <v>10778</v>
      </c>
    </row>
    <row r="487" spans="1:9" x14ac:dyDescent="0.25">
      <c r="A487" s="162">
        <v>10565</v>
      </c>
      <c r="B487" s="163" t="s">
        <v>12100</v>
      </c>
      <c r="C487" s="163" t="s">
        <v>1909</v>
      </c>
      <c r="D487" s="163" t="s">
        <v>10802</v>
      </c>
      <c r="E487" s="163" t="s">
        <v>12101</v>
      </c>
      <c r="F487" s="163" t="s">
        <v>12102</v>
      </c>
      <c r="G487" s="152">
        <v>23</v>
      </c>
      <c r="H487" s="163" t="s">
        <v>10777</v>
      </c>
      <c r="I487" s="163" t="s">
        <v>10778</v>
      </c>
    </row>
    <row r="488" spans="1:9" x14ac:dyDescent="0.25">
      <c r="A488" s="162">
        <v>12964</v>
      </c>
      <c r="B488" s="163" t="s">
        <v>12103</v>
      </c>
      <c r="C488" s="163" t="s">
        <v>10897</v>
      </c>
      <c r="D488" s="163" t="s">
        <v>10802</v>
      </c>
      <c r="F488" s="163" t="s">
        <v>12104</v>
      </c>
      <c r="G488" s="152">
        <v>2</v>
      </c>
      <c r="H488" s="163" t="s">
        <v>10784</v>
      </c>
      <c r="I488" s="163" t="s">
        <v>10785</v>
      </c>
    </row>
    <row r="489" spans="1:9" x14ac:dyDescent="0.25">
      <c r="A489" s="162">
        <v>41418</v>
      </c>
      <c r="B489" s="163" t="s">
        <v>1986</v>
      </c>
      <c r="C489" s="163" t="s">
        <v>1931</v>
      </c>
      <c r="D489" s="163" t="s">
        <v>10802</v>
      </c>
      <c r="E489" s="163" t="s">
        <v>1985</v>
      </c>
      <c r="F489" s="163" t="s">
        <v>1982</v>
      </c>
      <c r="G489" s="152"/>
      <c r="H489" s="163" t="s">
        <v>10777</v>
      </c>
      <c r="I489" s="163" t="s">
        <v>10778</v>
      </c>
    </row>
    <row r="490" spans="1:9" x14ac:dyDescent="0.25">
      <c r="A490" s="162">
        <v>41419</v>
      </c>
      <c r="B490" s="163" t="s">
        <v>12105</v>
      </c>
      <c r="C490" s="163" t="s">
        <v>1931</v>
      </c>
      <c r="D490" s="163" t="s">
        <v>10802</v>
      </c>
      <c r="F490" s="163" t="s">
        <v>12106</v>
      </c>
      <c r="G490" s="152"/>
      <c r="H490" s="163" t="s">
        <v>10784</v>
      </c>
      <c r="I490" s="163" t="s">
        <v>10785</v>
      </c>
    </row>
    <row r="491" spans="1:9" x14ac:dyDescent="0.25">
      <c r="A491" s="162">
        <v>41420</v>
      </c>
      <c r="B491" s="163" t="s">
        <v>12107</v>
      </c>
      <c r="C491" s="163" t="s">
        <v>1931</v>
      </c>
      <c r="D491" s="163" t="s">
        <v>10802</v>
      </c>
      <c r="F491" s="163" t="s">
        <v>12108</v>
      </c>
      <c r="G491" s="152"/>
      <c r="H491" s="163" t="s">
        <v>10784</v>
      </c>
      <c r="I491" s="163" t="s">
        <v>10785</v>
      </c>
    </row>
    <row r="492" spans="1:9" x14ac:dyDescent="0.25">
      <c r="A492" s="162">
        <v>41421</v>
      </c>
      <c r="B492" s="163" t="s">
        <v>12109</v>
      </c>
      <c r="C492" s="163" t="s">
        <v>1931</v>
      </c>
      <c r="D492" s="163" t="s">
        <v>10802</v>
      </c>
      <c r="F492" s="163" t="s">
        <v>12110</v>
      </c>
      <c r="G492" s="152"/>
      <c r="H492" s="163" t="s">
        <v>10784</v>
      </c>
      <c r="I492" s="163" t="s">
        <v>10785</v>
      </c>
    </row>
    <row r="493" spans="1:9" x14ac:dyDescent="0.25">
      <c r="A493" s="162">
        <v>13008</v>
      </c>
      <c r="B493" s="163" t="s">
        <v>12111</v>
      </c>
      <c r="C493" s="163" t="s">
        <v>10897</v>
      </c>
      <c r="D493" s="163" t="s">
        <v>10802</v>
      </c>
      <c r="F493" s="163" t="s">
        <v>12112</v>
      </c>
      <c r="G493" s="152"/>
      <c r="H493" s="163" t="s">
        <v>10784</v>
      </c>
      <c r="I493" s="163" t="s">
        <v>10785</v>
      </c>
    </row>
    <row r="494" spans="1:9" x14ac:dyDescent="0.25">
      <c r="A494" s="162">
        <v>41422</v>
      </c>
      <c r="B494" s="163" t="s">
        <v>12113</v>
      </c>
      <c r="C494" s="163" t="s">
        <v>1931</v>
      </c>
      <c r="D494" s="163" t="s">
        <v>10802</v>
      </c>
      <c r="F494" s="163" t="s">
        <v>12114</v>
      </c>
      <c r="G494" s="152"/>
      <c r="H494" s="163" t="s">
        <v>10777</v>
      </c>
      <c r="I494" s="163" t="s">
        <v>10778</v>
      </c>
    </row>
    <row r="495" spans="1:9" x14ac:dyDescent="0.25">
      <c r="A495" s="162">
        <v>12192</v>
      </c>
      <c r="B495" s="163" t="s">
        <v>12115</v>
      </c>
      <c r="C495" s="163" t="s">
        <v>1909</v>
      </c>
      <c r="D495" s="163" t="s">
        <v>10791</v>
      </c>
      <c r="E495" s="163" t="s">
        <v>12116</v>
      </c>
      <c r="F495" s="163" t="s">
        <v>12117</v>
      </c>
      <c r="G495" s="152">
        <v>6</v>
      </c>
      <c r="H495" s="163" t="s">
        <v>10777</v>
      </c>
      <c r="I495" s="163" t="s">
        <v>10778</v>
      </c>
    </row>
    <row r="496" spans="1:9" x14ac:dyDescent="0.25">
      <c r="A496" s="162">
        <v>12195</v>
      </c>
      <c r="B496" s="163" t="s">
        <v>12118</v>
      </c>
      <c r="C496" s="163" t="s">
        <v>1909</v>
      </c>
      <c r="D496" s="163" t="s">
        <v>10821</v>
      </c>
      <c r="F496" s="163" t="s">
        <v>12119</v>
      </c>
      <c r="G496" s="152">
        <v>1</v>
      </c>
      <c r="H496" s="163" t="s">
        <v>10777</v>
      </c>
      <c r="I496" s="163" t="s">
        <v>10778</v>
      </c>
    </row>
    <row r="497" spans="1:9" x14ac:dyDescent="0.25">
      <c r="A497" s="162">
        <v>11658</v>
      </c>
      <c r="B497" s="163" t="s">
        <v>12120</v>
      </c>
      <c r="C497" s="163" t="s">
        <v>10897</v>
      </c>
      <c r="D497" s="163" t="s">
        <v>10802</v>
      </c>
      <c r="F497" s="163" t="s">
        <v>12121</v>
      </c>
      <c r="G497" s="152"/>
      <c r="H497" s="163" t="s">
        <v>10784</v>
      </c>
      <c r="I497" s="163" t="s">
        <v>10785</v>
      </c>
    </row>
    <row r="498" spans="1:9" x14ac:dyDescent="0.25">
      <c r="A498" s="162">
        <v>41423</v>
      </c>
      <c r="B498" s="163" t="s">
        <v>12122</v>
      </c>
      <c r="C498" s="163" t="s">
        <v>1931</v>
      </c>
      <c r="D498" s="163" t="s">
        <v>10791</v>
      </c>
      <c r="F498" s="163" t="s">
        <v>12123</v>
      </c>
      <c r="G498" s="152"/>
      <c r="H498" s="163" t="s">
        <v>10777</v>
      </c>
      <c r="I498" s="163" t="s">
        <v>10778</v>
      </c>
    </row>
    <row r="499" spans="1:9" x14ac:dyDescent="0.25">
      <c r="A499" s="162">
        <v>18</v>
      </c>
      <c r="B499" s="163" t="s">
        <v>12124</v>
      </c>
      <c r="C499" s="163" t="s">
        <v>1909</v>
      </c>
      <c r="D499" s="163" t="s">
        <v>10802</v>
      </c>
      <c r="E499" s="163" t="s">
        <v>12125</v>
      </c>
      <c r="F499" s="163" t="s">
        <v>12126</v>
      </c>
      <c r="G499" s="152">
        <v>266</v>
      </c>
      <c r="H499" s="163" t="s">
        <v>10777</v>
      </c>
      <c r="I499" s="163" t="s">
        <v>10778</v>
      </c>
    </row>
    <row r="500" spans="1:9" x14ac:dyDescent="0.25">
      <c r="A500" s="162">
        <v>10571</v>
      </c>
      <c r="B500" s="163" t="s">
        <v>12127</v>
      </c>
      <c r="C500" s="163" t="s">
        <v>1909</v>
      </c>
      <c r="D500" s="163" t="s">
        <v>10791</v>
      </c>
      <c r="E500" s="163" t="s">
        <v>12128</v>
      </c>
      <c r="F500" s="163" t="s">
        <v>12129</v>
      </c>
      <c r="G500" s="152">
        <v>21</v>
      </c>
      <c r="H500" s="163" t="s">
        <v>10777</v>
      </c>
      <c r="I500" s="163" t="s">
        <v>10778</v>
      </c>
    </row>
    <row r="501" spans="1:9" x14ac:dyDescent="0.25">
      <c r="A501" s="162">
        <v>13402</v>
      </c>
      <c r="B501" s="163" t="s">
        <v>12130</v>
      </c>
      <c r="C501" s="163" t="s">
        <v>1909</v>
      </c>
      <c r="D501" s="163" t="s">
        <v>10791</v>
      </c>
      <c r="E501" s="163" t="s">
        <v>12131</v>
      </c>
      <c r="F501" s="163" t="s">
        <v>12132</v>
      </c>
      <c r="G501" s="152">
        <v>10</v>
      </c>
      <c r="H501" s="163" t="s">
        <v>10777</v>
      </c>
      <c r="I501" s="163" t="s">
        <v>10778</v>
      </c>
    </row>
    <row r="502" spans="1:9" x14ac:dyDescent="0.25">
      <c r="A502" s="162">
        <v>10570</v>
      </c>
      <c r="B502" s="163" t="s">
        <v>12133</v>
      </c>
      <c r="C502" s="163" t="s">
        <v>1909</v>
      </c>
      <c r="D502" s="163" t="s">
        <v>10775</v>
      </c>
      <c r="E502" s="163" t="s">
        <v>12134</v>
      </c>
      <c r="F502" s="163" t="s">
        <v>12135</v>
      </c>
      <c r="G502" s="152">
        <v>7</v>
      </c>
      <c r="H502" s="163" t="s">
        <v>10777</v>
      </c>
      <c r="I502" s="163" t="s">
        <v>10778</v>
      </c>
    </row>
    <row r="503" spans="1:9" x14ac:dyDescent="0.25">
      <c r="A503" s="162">
        <v>13730</v>
      </c>
      <c r="B503" s="163" t="s">
        <v>12136</v>
      </c>
      <c r="C503" s="163" t="s">
        <v>1909</v>
      </c>
      <c r="D503" s="163" t="s">
        <v>10782</v>
      </c>
      <c r="F503" s="163" t="s">
        <v>12137</v>
      </c>
      <c r="G503" s="152"/>
      <c r="H503" s="163" t="s">
        <v>10777</v>
      </c>
      <c r="I503" s="163" t="s">
        <v>10778</v>
      </c>
    </row>
    <row r="504" spans="1:9" x14ac:dyDescent="0.25">
      <c r="A504" s="162">
        <v>10100</v>
      </c>
      <c r="B504" s="163" t="s">
        <v>12138</v>
      </c>
      <c r="C504" s="163" t="s">
        <v>1909</v>
      </c>
      <c r="D504" s="163" t="s">
        <v>10787</v>
      </c>
      <c r="E504" s="163" t="s">
        <v>12139</v>
      </c>
      <c r="F504" s="163" t="s">
        <v>12140</v>
      </c>
      <c r="G504" s="152">
        <v>7</v>
      </c>
      <c r="H504" s="163" t="s">
        <v>10777</v>
      </c>
      <c r="I504" s="163" t="s">
        <v>10778</v>
      </c>
    </row>
    <row r="505" spans="1:9" x14ac:dyDescent="0.25">
      <c r="A505" s="162">
        <v>42976</v>
      </c>
      <c r="B505" s="163" t="s">
        <v>12141</v>
      </c>
      <c r="C505" s="163" t="s">
        <v>10844</v>
      </c>
      <c r="D505" s="163" t="s">
        <v>10802</v>
      </c>
      <c r="E505" s="163" t="s">
        <v>12142</v>
      </c>
      <c r="F505" s="163" t="s">
        <v>12143</v>
      </c>
      <c r="G505" s="152"/>
      <c r="H505" s="163" t="s">
        <v>10819</v>
      </c>
      <c r="I505" s="163" t="s">
        <v>10778</v>
      </c>
    </row>
    <row r="506" spans="1:9" x14ac:dyDescent="0.25">
      <c r="A506" s="162">
        <v>40673</v>
      </c>
      <c r="B506" s="163" t="s">
        <v>12144</v>
      </c>
      <c r="C506" s="163" t="s">
        <v>10897</v>
      </c>
      <c r="D506" s="163" t="s">
        <v>10802</v>
      </c>
      <c r="F506" s="163" t="s">
        <v>12145</v>
      </c>
      <c r="G506" s="152">
        <v>1</v>
      </c>
      <c r="H506" s="163" t="s">
        <v>10784</v>
      </c>
      <c r="I506" s="163" t="s">
        <v>10785</v>
      </c>
    </row>
    <row r="507" spans="1:9" x14ac:dyDescent="0.25">
      <c r="A507" s="162">
        <v>40538</v>
      </c>
      <c r="B507" s="163" t="s">
        <v>12146</v>
      </c>
      <c r="C507" s="163" t="s">
        <v>1909</v>
      </c>
      <c r="D507" s="163" t="s">
        <v>10802</v>
      </c>
      <c r="F507" s="163" t="s">
        <v>12147</v>
      </c>
      <c r="G507" s="152"/>
      <c r="H507" s="163" t="s">
        <v>10784</v>
      </c>
      <c r="I507" s="163" t="s">
        <v>10785</v>
      </c>
    </row>
    <row r="508" spans="1:9" x14ac:dyDescent="0.25">
      <c r="A508" s="162">
        <v>10556</v>
      </c>
      <c r="B508" s="163" t="s">
        <v>12148</v>
      </c>
      <c r="C508" s="163" t="s">
        <v>1909</v>
      </c>
      <c r="D508" s="163" t="s">
        <v>10775</v>
      </c>
      <c r="E508" s="163" t="s">
        <v>12149</v>
      </c>
      <c r="F508" s="163" t="s">
        <v>12150</v>
      </c>
      <c r="G508" s="152">
        <v>1</v>
      </c>
      <c r="H508" s="163" t="s">
        <v>10819</v>
      </c>
      <c r="I508" s="163" t="s">
        <v>10778</v>
      </c>
    </row>
    <row r="509" spans="1:9" x14ac:dyDescent="0.25">
      <c r="A509" s="162">
        <v>11696</v>
      </c>
      <c r="B509" s="163" t="s">
        <v>12151</v>
      </c>
      <c r="C509" s="163" t="s">
        <v>1909</v>
      </c>
      <c r="D509" s="163" t="s">
        <v>10775</v>
      </c>
      <c r="E509" s="163" t="s">
        <v>12152</v>
      </c>
      <c r="F509" s="163" t="s">
        <v>12153</v>
      </c>
      <c r="G509" s="152">
        <v>21</v>
      </c>
      <c r="H509" s="163" t="s">
        <v>10777</v>
      </c>
      <c r="I509" s="163" t="s">
        <v>10778</v>
      </c>
    </row>
    <row r="510" spans="1:9" x14ac:dyDescent="0.25">
      <c r="A510" s="162">
        <v>40242</v>
      </c>
      <c r="B510" s="163" t="s">
        <v>12154</v>
      </c>
      <c r="C510" s="163" t="s">
        <v>12155</v>
      </c>
      <c r="D510" s="163" t="s">
        <v>10775</v>
      </c>
      <c r="E510" s="163" t="s">
        <v>12156</v>
      </c>
      <c r="F510" s="163" t="s">
        <v>12157</v>
      </c>
      <c r="G510" s="152">
        <v>13</v>
      </c>
      <c r="H510" s="163" t="s">
        <v>10819</v>
      </c>
      <c r="I510" s="163" t="s">
        <v>10778</v>
      </c>
    </row>
    <row r="511" spans="1:9" x14ac:dyDescent="0.25">
      <c r="A511" s="162">
        <v>42250</v>
      </c>
      <c r="B511" s="163" t="s">
        <v>12158</v>
      </c>
      <c r="C511" s="163" t="s">
        <v>1909</v>
      </c>
      <c r="D511" s="163" t="s">
        <v>10775</v>
      </c>
      <c r="E511" s="163" t="s">
        <v>12159</v>
      </c>
      <c r="F511" s="163" t="s">
        <v>12160</v>
      </c>
      <c r="G511" s="152">
        <v>1</v>
      </c>
      <c r="H511" s="163" t="s">
        <v>10777</v>
      </c>
      <c r="I511" s="163" t="s">
        <v>10778</v>
      </c>
    </row>
    <row r="512" spans="1:9" x14ac:dyDescent="0.25">
      <c r="A512" s="162">
        <v>10553</v>
      </c>
      <c r="B512" s="163" t="s">
        <v>12161</v>
      </c>
      <c r="C512" s="163" t="s">
        <v>1909</v>
      </c>
      <c r="D512" s="163" t="s">
        <v>10775</v>
      </c>
      <c r="E512" s="163" t="s">
        <v>12162</v>
      </c>
      <c r="F512" s="163" t="s">
        <v>12163</v>
      </c>
      <c r="G512" s="152">
        <v>1</v>
      </c>
      <c r="H512" s="163" t="s">
        <v>10819</v>
      </c>
      <c r="I512" s="163" t="s">
        <v>10778</v>
      </c>
    </row>
    <row r="513" spans="1:9" x14ac:dyDescent="0.25">
      <c r="A513" s="162">
        <v>10593</v>
      </c>
      <c r="B513" s="163" t="s">
        <v>12164</v>
      </c>
      <c r="C513" s="163" t="s">
        <v>1909</v>
      </c>
      <c r="D513" s="163" t="s">
        <v>10775</v>
      </c>
      <c r="E513" s="163" t="s">
        <v>12165</v>
      </c>
      <c r="F513" s="163" t="s">
        <v>12166</v>
      </c>
      <c r="G513" s="152">
        <v>125</v>
      </c>
      <c r="H513" s="163" t="s">
        <v>10819</v>
      </c>
      <c r="I513" s="163" t="s">
        <v>10778</v>
      </c>
    </row>
    <row r="514" spans="1:9" x14ac:dyDescent="0.25">
      <c r="A514" s="162">
        <v>10600</v>
      </c>
      <c r="B514" s="163" t="s">
        <v>12167</v>
      </c>
      <c r="C514" s="163" t="s">
        <v>1909</v>
      </c>
      <c r="D514" s="163" t="s">
        <v>11364</v>
      </c>
      <c r="E514" s="163" t="s">
        <v>12168</v>
      </c>
      <c r="F514" s="163" t="s">
        <v>12169</v>
      </c>
      <c r="G514" s="152">
        <v>37</v>
      </c>
      <c r="H514" s="163" t="s">
        <v>10819</v>
      </c>
      <c r="I514" s="163" t="s">
        <v>10778</v>
      </c>
    </row>
    <row r="515" spans="1:9" x14ac:dyDescent="0.25">
      <c r="A515" s="162">
        <v>49</v>
      </c>
      <c r="B515" s="163" t="s">
        <v>12170</v>
      </c>
      <c r="C515" s="163" t="s">
        <v>1909</v>
      </c>
      <c r="D515" s="163" t="s">
        <v>10802</v>
      </c>
      <c r="F515" s="163" t="s">
        <v>12171</v>
      </c>
      <c r="G515" s="152">
        <v>41</v>
      </c>
      <c r="H515" s="163" t="s">
        <v>10777</v>
      </c>
      <c r="I515" s="163" t="s">
        <v>10778</v>
      </c>
    </row>
    <row r="516" spans="1:9" x14ac:dyDescent="0.25">
      <c r="A516" s="162">
        <v>12078</v>
      </c>
      <c r="B516" s="163" t="s">
        <v>12172</v>
      </c>
      <c r="C516" s="163" t="s">
        <v>1909</v>
      </c>
      <c r="D516" s="163" t="s">
        <v>10775</v>
      </c>
      <c r="E516" s="163" t="s">
        <v>12173</v>
      </c>
      <c r="F516" s="163" t="s">
        <v>12174</v>
      </c>
      <c r="G516" s="152">
        <v>20</v>
      </c>
      <c r="H516" s="163" t="s">
        <v>10777</v>
      </c>
      <c r="I516" s="163" t="s">
        <v>10778</v>
      </c>
    </row>
    <row r="517" spans="1:9" x14ac:dyDescent="0.25">
      <c r="A517" s="162">
        <v>40828</v>
      </c>
      <c r="B517" s="163" t="s">
        <v>12175</v>
      </c>
      <c r="C517" s="163" t="s">
        <v>1909</v>
      </c>
      <c r="D517" s="163" t="s">
        <v>10775</v>
      </c>
      <c r="F517" s="163" t="s">
        <v>12176</v>
      </c>
      <c r="G517" s="152">
        <v>24</v>
      </c>
      <c r="H517" s="163" t="s">
        <v>10777</v>
      </c>
      <c r="I517" s="163" t="s">
        <v>10778</v>
      </c>
    </row>
    <row r="518" spans="1:9" x14ac:dyDescent="0.25">
      <c r="A518" s="162">
        <v>13034</v>
      </c>
      <c r="B518" s="163" t="s">
        <v>12177</v>
      </c>
      <c r="C518" s="163" t="s">
        <v>10897</v>
      </c>
      <c r="D518" s="163" t="s">
        <v>10782</v>
      </c>
      <c r="F518" s="163" t="s">
        <v>12178</v>
      </c>
      <c r="G518" s="152">
        <v>3</v>
      </c>
      <c r="H518" s="163" t="s">
        <v>10784</v>
      </c>
      <c r="I518" s="163" t="s">
        <v>10785</v>
      </c>
    </row>
    <row r="519" spans="1:9" x14ac:dyDescent="0.25">
      <c r="A519" s="162">
        <v>10560</v>
      </c>
      <c r="B519" s="163" t="s">
        <v>12179</v>
      </c>
      <c r="C519" s="163" t="s">
        <v>1909</v>
      </c>
      <c r="D519" s="163" t="s">
        <v>10919</v>
      </c>
      <c r="E519" s="163" t="s">
        <v>12180</v>
      </c>
      <c r="F519" s="163" t="s">
        <v>12181</v>
      </c>
      <c r="G519" s="152">
        <v>5</v>
      </c>
      <c r="H519" s="163" t="s">
        <v>10777</v>
      </c>
      <c r="I519" s="163" t="s">
        <v>10778</v>
      </c>
    </row>
    <row r="520" spans="1:9" x14ac:dyDescent="0.25">
      <c r="A520" s="162">
        <v>10566</v>
      </c>
      <c r="B520" s="163" t="s">
        <v>12182</v>
      </c>
      <c r="C520" s="163" t="s">
        <v>1909</v>
      </c>
      <c r="D520" s="163" t="s">
        <v>10919</v>
      </c>
      <c r="E520" s="163" t="s">
        <v>12183</v>
      </c>
      <c r="F520" s="163" t="s">
        <v>12184</v>
      </c>
      <c r="G520" s="152">
        <v>9</v>
      </c>
      <c r="H520" s="163" t="s">
        <v>10777</v>
      </c>
      <c r="I520" s="163" t="s">
        <v>10778</v>
      </c>
    </row>
    <row r="521" spans="1:9" x14ac:dyDescent="0.25">
      <c r="A521" s="162">
        <v>12187</v>
      </c>
      <c r="B521" s="163" t="s">
        <v>12185</v>
      </c>
      <c r="C521" s="163" t="s">
        <v>1909</v>
      </c>
      <c r="D521" s="163" t="s">
        <v>10923</v>
      </c>
      <c r="E521" s="163" t="s">
        <v>12186</v>
      </c>
      <c r="F521" s="163" t="s">
        <v>12187</v>
      </c>
      <c r="G521" s="152">
        <v>10</v>
      </c>
      <c r="H521" s="163" t="s">
        <v>10777</v>
      </c>
      <c r="I521" s="163" t="s">
        <v>10778</v>
      </c>
    </row>
    <row r="522" spans="1:9" x14ac:dyDescent="0.25">
      <c r="A522" s="162">
        <v>10578</v>
      </c>
      <c r="B522" s="163" t="s">
        <v>12188</v>
      </c>
      <c r="C522" s="163" t="s">
        <v>1909</v>
      </c>
      <c r="D522" s="163" t="s">
        <v>10919</v>
      </c>
      <c r="E522" s="163" t="s">
        <v>12189</v>
      </c>
      <c r="F522" s="163" t="s">
        <v>12190</v>
      </c>
      <c r="G522" s="152">
        <v>12</v>
      </c>
      <c r="H522" s="163" t="s">
        <v>10777</v>
      </c>
      <c r="I522" s="163" t="s">
        <v>10778</v>
      </c>
    </row>
    <row r="523" spans="1:9" x14ac:dyDescent="0.25">
      <c r="A523" s="162">
        <v>41255</v>
      </c>
      <c r="B523" s="163" t="s">
        <v>12191</v>
      </c>
      <c r="C523" s="163" t="s">
        <v>1909</v>
      </c>
      <c r="D523" s="163" t="s">
        <v>10923</v>
      </c>
      <c r="E523" s="163" t="s">
        <v>12192</v>
      </c>
      <c r="F523" s="163" t="s">
        <v>12193</v>
      </c>
      <c r="G523" s="152"/>
      <c r="H523" s="163" t="s">
        <v>10777</v>
      </c>
      <c r="I523" s="163" t="s">
        <v>10778</v>
      </c>
    </row>
    <row r="524" spans="1:9" x14ac:dyDescent="0.25">
      <c r="A524" s="162">
        <v>10583</v>
      </c>
      <c r="B524" s="163" t="s">
        <v>12194</v>
      </c>
      <c r="C524" s="163" t="s">
        <v>1909</v>
      </c>
      <c r="D524" s="163" t="s">
        <v>11167</v>
      </c>
      <c r="E524" s="163" t="s">
        <v>12195</v>
      </c>
      <c r="F524" s="163" t="s">
        <v>12196</v>
      </c>
      <c r="G524" s="152">
        <v>10</v>
      </c>
      <c r="H524" s="163" t="s">
        <v>10777</v>
      </c>
      <c r="I524" s="163" t="s">
        <v>10778</v>
      </c>
    </row>
    <row r="525" spans="1:9" x14ac:dyDescent="0.25">
      <c r="A525" s="162">
        <v>381</v>
      </c>
      <c r="B525" s="163" t="s">
        <v>12197</v>
      </c>
      <c r="C525" s="163" t="s">
        <v>1909</v>
      </c>
      <c r="D525" s="163" t="s">
        <v>10782</v>
      </c>
      <c r="E525" s="163" t="s">
        <v>12198</v>
      </c>
      <c r="F525" s="163" t="s">
        <v>12199</v>
      </c>
      <c r="G525" s="152">
        <v>50</v>
      </c>
      <c r="H525" s="163" t="s">
        <v>10777</v>
      </c>
      <c r="I525" s="163" t="s">
        <v>10778</v>
      </c>
    </row>
    <row r="526" spans="1:9" x14ac:dyDescent="0.25">
      <c r="A526" s="162">
        <v>41230</v>
      </c>
      <c r="B526" s="163" t="s">
        <v>12200</v>
      </c>
      <c r="C526" s="163" t="s">
        <v>1909</v>
      </c>
      <c r="D526" s="163" t="s">
        <v>10821</v>
      </c>
      <c r="E526" s="163" t="s">
        <v>12201</v>
      </c>
      <c r="F526" s="163" t="s">
        <v>12202</v>
      </c>
      <c r="G526" s="152"/>
      <c r="H526" s="163" t="s">
        <v>10777</v>
      </c>
      <c r="I526" s="163" t="s">
        <v>10778</v>
      </c>
    </row>
    <row r="527" spans="1:9" x14ac:dyDescent="0.25">
      <c r="A527" s="162">
        <v>42533</v>
      </c>
      <c r="B527" s="163" t="s">
        <v>12203</v>
      </c>
      <c r="C527" s="163" t="s">
        <v>1909</v>
      </c>
      <c r="D527" s="163" t="s">
        <v>10913</v>
      </c>
      <c r="E527" s="163" t="s">
        <v>12204</v>
      </c>
      <c r="F527" s="163" t="s">
        <v>12205</v>
      </c>
      <c r="G527" s="152"/>
      <c r="H527" s="163" t="s">
        <v>10777</v>
      </c>
      <c r="I527" s="163" t="s">
        <v>10778</v>
      </c>
    </row>
    <row r="528" spans="1:9" x14ac:dyDescent="0.25">
      <c r="A528" s="162">
        <v>13344</v>
      </c>
      <c r="B528" s="163" t="s">
        <v>12206</v>
      </c>
      <c r="C528" s="163" t="s">
        <v>12207</v>
      </c>
      <c r="D528" s="163" t="s">
        <v>10821</v>
      </c>
      <c r="E528" s="163" t="s">
        <v>12208</v>
      </c>
      <c r="F528" s="163" t="s">
        <v>12209</v>
      </c>
      <c r="G528" s="152"/>
      <c r="H528" s="163" t="s">
        <v>10819</v>
      </c>
      <c r="I528" s="163" t="s">
        <v>10778</v>
      </c>
    </row>
    <row r="529" spans="1:9" x14ac:dyDescent="0.25">
      <c r="A529" s="162">
        <v>42379</v>
      </c>
      <c r="B529" s="163" t="s">
        <v>12210</v>
      </c>
      <c r="C529" s="163" t="s">
        <v>1909</v>
      </c>
      <c r="D529" s="163" t="s">
        <v>10923</v>
      </c>
      <c r="E529" s="163" t="s">
        <v>12211</v>
      </c>
      <c r="F529" s="163" t="s">
        <v>12212</v>
      </c>
      <c r="G529" s="152"/>
      <c r="H529" s="163" t="s">
        <v>10777</v>
      </c>
      <c r="I529" s="163" t="s">
        <v>10778</v>
      </c>
    </row>
    <row r="530" spans="1:9" x14ac:dyDescent="0.25">
      <c r="A530" s="162">
        <v>12689</v>
      </c>
      <c r="B530" s="163" t="s">
        <v>12213</v>
      </c>
      <c r="C530" s="163" t="s">
        <v>1909</v>
      </c>
      <c r="D530" s="163" t="s">
        <v>4034</v>
      </c>
      <c r="E530" s="163" t="s">
        <v>12214</v>
      </c>
      <c r="F530" s="163" t="s">
        <v>12215</v>
      </c>
      <c r="G530" s="152"/>
      <c r="H530" s="163" t="s">
        <v>10777</v>
      </c>
      <c r="I530" s="163" t="s">
        <v>10778</v>
      </c>
    </row>
    <row r="531" spans="1:9" x14ac:dyDescent="0.25">
      <c r="A531" s="162">
        <v>11401</v>
      </c>
      <c r="B531" s="163" t="s">
        <v>12216</v>
      </c>
      <c r="C531" s="163" t="s">
        <v>1909</v>
      </c>
      <c r="D531" s="163" t="s">
        <v>10798</v>
      </c>
      <c r="E531" s="163" t="s">
        <v>12217</v>
      </c>
      <c r="F531" s="163" t="s">
        <v>12218</v>
      </c>
      <c r="G531" s="152">
        <v>7</v>
      </c>
      <c r="H531" s="163" t="s">
        <v>10819</v>
      </c>
      <c r="I531" s="163" t="s">
        <v>10778</v>
      </c>
    </row>
    <row r="532" spans="1:9" x14ac:dyDescent="0.25">
      <c r="A532" s="162">
        <v>11769</v>
      </c>
      <c r="B532" s="163" t="s">
        <v>12219</v>
      </c>
      <c r="C532" s="163" t="s">
        <v>10839</v>
      </c>
      <c r="D532" s="163" t="s">
        <v>11252</v>
      </c>
      <c r="E532" s="163" t="s">
        <v>12220</v>
      </c>
      <c r="F532" s="163" t="s">
        <v>12221</v>
      </c>
      <c r="G532" s="152"/>
      <c r="H532" s="163" t="s">
        <v>10777</v>
      </c>
      <c r="I532" s="163" t="s">
        <v>10778</v>
      </c>
    </row>
    <row r="533" spans="1:9" x14ac:dyDescent="0.25">
      <c r="A533" s="162">
        <v>42058</v>
      </c>
      <c r="B533" s="163" t="s">
        <v>12222</v>
      </c>
      <c r="C533" s="163" t="s">
        <v>1909</v>
      </c>
      <c r="D533" s="163" t="s">
        <v>10782</v>
      </c>
      <c r="E533" s="163" t="s">
        <v>12223</v>
      </c>
      <c r="F533" s="163" t="s">
        <v>12224</v>
      </c>
      <c r="G533" s="152"/>
      <c r="H533" s="163" t="s">
        <v>10777</v>
      </c>
      <c r="I533" s="163" t="s">
        <v>10778</v>
      </c>
    </row>
    <row r="534" spans="1:9" x14ac:dyDescent="0.25">
      <c r="A534" s="162">
        <v>11655</v>
      </c>
      <c r="B534" s="163" t="s">
        <v>12225</v>
      </c>
      <c r="C534" s="163" t="s">
        <v>1909</v>
      </c>
      <c r="D534" s="163" t="s">
        <v>10782</v>
      </c>
      <c r="E534" s="163" t="s">
        <v>12226</v>
      </c>
      <c r="F534" s="163" t="s">
        <v>12227</v>
      </c>
      <c r="G534" s="152">
        <v>2</v>
      </c>
      <c r="H534" s="163" t="s">
        <v>10819</v>
      </c>
      <c r="I534" s="163" t="s">
        <v>10778</v>
      </c>
    </row>
    <row r="535" spans="1:9" x14ac:dyDescent="0.25">
      <c r="A535" s="162">
        <v>10118</v>
      </c>
      <c r="B535" s="163" t="s">
        <v>12228</v>
      </c>
      <c r="C535" s="163" t="s">
        <v>12229</v>
      </c>
      <c r="D535" s="163" t="s">
        <v>10775</v>
      </c>
      <c r="E535" s="163" t="s">
        <v>12230</v>
      </c>
      <c r="F535" s="163" t="s">
        <v>12231</v>
      </c>
      <c r="G535" s="152">
        <v>16</v>
      </c>
      <c r="H535" s="163" t="s">
        <v>10777</v>
      </c>
      <c r="I535" s="163" t="s">
        <v>10778</v>
      </c>
    </row>
    <row r="536" spans="1:9" x14ac:dyDescent="0.25">
      <c r="A536" s="162">
        <v>13020</v>
      </c>
      <c r="B536" s="163" t="s">
        <v>12232</v>
      </c>
      <c r="C536" s="163" t="s">
        <v>10897</v>
      </c>
      <c r="D536" s="163" t="s">
        <v>10782</v>
      </c>
      <c r="F536" s="163" t="s">
        <v>12233</v>
      </c>
      <c r="G536" s="152">
        <v>0</v>
      </c>
      <c r="H536" s="163" t="s">
        <v>10784</v>
      </c>
      <c r="I536" s="163" t="s">
        <v>10785</v>
      </c>
    </row>
    <row r="537" spans="1:9" x14ac:dyDescent="0.25">
      <c r="A537" s="162">
        <v>41111</v>
      </c>
      <c r="B537" s="163" t="s">
        <v>12234</v>
      </c>
      <c r="C537" s="163" t="s">
        <v>1909</v>
      </c>
      <c r="D537" s="163" t="s">
        <v>10913</v>
      </c>
      <c r="E537" s="163" t="s">
        <v>12235</v>
      </c>
      <c r="F537" s="163" t="s">
        <v>12236</v>
      </c>
      <c r="G537" s="152">
        <v>7</v>
      </c>
      <c r="H537" s="163" t="s">
        <v>10777</v>
      </c>
      <c r="I537" s="163" t="s">
        <v>10778</v>
      </c>
    </row>
    <row r="538" spans="1:9" x14ac:dyDescent="0.25">
      <c r="A538" s="162">
        <v>52</v>
      </c>
      <c r="B538" s="163" t="s">
        <v>12237</v>
      </c>
      <c r="C538" s="163" t="s">
        <v>11059</v>
      </c>
      <c r="D538" s="163" t="s">
        <v>10782</v>
      </c>
      <c r="E538" s="163" t="s">
        <v>12238</v>
      </c>
      <c r="F538" s="163" t="s">
        <v>12239</v>
      </c>
      <c r="G538" s="152">
        <v>1</v>
      </c>
      <c r="H538" s="163" t="s">
        <v>10819</v>
      </c>
      <c r="I538" s="163" t="s">
        <v>10778</v>
      </c>
    </row>
    <row r="539" spans="1:9" x14ac:dyDescent="0.25">
      <c r="A539" s="162">
        <v>10337</v>
      </c>
      <c r="B539" s="163" t="s">
        <v>12240</v>
      </c>
      <c r="C539" s="163" t="s">
        <v>1909</v>
      </c>
      <c r="D539" s="163" t="s">
        <v>10775</v>
      </c>
      <c r="E539" s="163" t="s">
        <v>12241</v>
      </c>
      <c r="F539" s="163" t="s">
        <v>12242</v>
      </c>
      <c r="G539" s="152">
        <v>51</v>
      </c>
      <c r="H539" s="163" t="s">
        <v>10777</v>
      </c>
      <c r="I539" s="163" t="s">
        <v>10778</v>
      </c>
    </row>
    <row r="540" spans="1:9" x14ac:dyDescent="0.25">
      <c r="A540" s="162">
        <v>412</v>
      </c>
      <c r="B540" s="163" t="s">
        <v>12243</v>
      </c>
      <c r="C540" s="163" t="s">
        <v>1909</v>
      </c>
      <c r="D540" s="163" t="s">
        <v>10802</v>
      </c>
      <c r="E540" s="163" t="s">
        <v>12244</v>
      </c>
      <c r="F540" s="163" t="s">
        <v>12245</v>
      </c>
      <c r="G540" s="152">
        <v>37</v>
      </c>
      <c r="H540" s="163" t="s">
        <v>10777</v>
      </c>
      <c r="I540" s="163" t="s">
        <v>10778</v>
      </c>
    </row>
    <row r="541" spans="1:9" x14ac:dyDescent="0.25">
      <c r="A541" s="162">
        <v>10577</v>
      </c>
      <c r="B541" s="163" t="s">
        <v>12246</v>
      </c>
      <c r="C541" s="163" t="s">
        <v>1909</v>
      </c>
      <c r="D541" s="163" t="s">
        <v>10802</v>
      </c>
      <c r="E541" s="163" t="s">
        <v>12247</v>
      </c>
      <c r="F541" s="163" t="s">
        <v>12248</v>
      </c>
      <c r="G541" s="152">
        <v>21</v>
      </c>
      <c r="H541" s="163" t="s">
        <v>10777</v>
      </c>
      <c r="I541" s="163" t="s">
        <v>10778</v>
      </c>
    </row>
    <row r="542" spans="1:9" x14ac:dyDescent="0.25">
      <c r="A542" s="162">
        <v>13630</v>
      </c>
      <c r="B542" s="163" t="s">
        <v>12249</v>
      </c>
      <c r="C542" s="163" t="s">
        <v>10897</v>
      </c>
      <c r="D542" s="163" t="s">
        <v>10802</v>
      </c>
      <c r="F542" s="163" t="s">
        <v>12250</v>
      </c>
      <c r="G542" s="152">
        <v>1</v>
      </c>
      <c r="H542" s="163" t="s">
        <v>10784</v>
      </c>
      <c r="I542" s="163" t="s">
        <v>10785</v>
      </c>
    </row>
    <row r="543" spans="1:9" x14ac:dyDescent="0.25">
      <c r="A543" s="162">
        <v>34</v>
      </c>
      <c r="B543" s="163" t="s">
        <v>12251</v>
      </c>
      <c r="C543" s="163" t="s">
        <v>10950</v>
      </c>
      <c r="D543" s="163" t="s">
        <v>10821</v>
      </c>
      <c r="E543" s="163" t="s">
        <v>12252</v>
      </c>
      <c r="F543" s="163" t="s">
        <v>12253</v>
      </c>
      <c r="G543" s="152">
        <v>3</v>
      </c>
      <c r="H543" s="163" t="s">
        <v>10777</v>
      </c>
      <c r="I543" s="163" t="s">
        <v>10778</v>
      </c>
    </row>
    <row r="544" spans="1:9" x14ac:dyDescent="0.25">
      <c r="A544" s="162">
        <v>40410</v>
      </c>
      <c r="B544" s="163" t="s">
        <v>12254</v>
      </c>
      <c r="C544" s="163" t="s">
        <v>1909</v>
      </c>
      <c r="D544" s="163" t="s">
        <v>11252</v>
      </c>
      <c r="F544" s="163" t="s">
        <v>12255</v>
      </c>
      <c r="G544" s="152"/>
      <c r="H544" s="163" t="s">
        <v>10784</v>
      </c>
      <c r="I544" s="163" t="s">
        <v>10785</v>
      </c>
    </row>
    <row r="545" spans="1:9" x14ac:dyDescent="0.25">
      <c r="A545" s="162">
        <v>42860</v>
      </c>
      <c r="B545" s="163" t="s">
        <v>12256</v>
      </c>
      <c r="C545" s="163" t="s">
        <v>1909</v>
      </c>
      <c r="D545" s="163" t="s">
        <v>10840</v>
      </c>
      <c r="E545" s="163" t="s">
        <v>12257</v>
      </c>
      <c r="F545" s="163" t="s">
        <v>12258</v>
      </c>
      <c r="G545" s="152">
        <v>1</v>
      </c>
      <c r="H545" s="163" t="s">
        <v>10777</v>
      </c>
      <c r="I545" s="163" t="s">
        <v>10778</v>
      </c>
    </row>
    <row r="546" spans="1:9" x14ac:dyDescent="0.25">
      <c r="A546" s="162">
        <v>10098</v>
      </c>
      <c r="B546" s="163" t="s">
        <v>12259</v>
      </c>
      <c r="C546" s="163" t="s">
        <v>1909</v>
      </c>
      <c r="D546" s="163" t="s">
        <v>11001</v>
      </c>
      <c r="E546" s="163" t="s">
        <v>12260</v>
      </c>
      <c r="F546" s="163" t="s">
        <v>12261</v>
      </c>
      <c r="G546" s="152">
        <v>8</v>
      </c>
      <c r="H546" s="163" t="s">
        <v>10777</v>
      </c>
      <c r="I546" s="163" t="s">
        <v>10778</v>
      </c>
    </row>
    <row r="547" spans="1:9" x14ac:dyDescent="0.25">
      <c r="A547" s="162">
        <v>382</v>
      </c>
      <c r="B547" s="163" t="s">
        <v>12262</v>
      </c>
      <c r="C547" s="163" t="s">
        <v>1909</v>
      </c>
      <c r="D547" s="163" t="s">
        <v>10840</v>
      </c>
      <c r="E547" s="163" t="s">
        <v>12263</v>
      </c>
      <c r="F547" s="163" t="s">
        <v>12264</v>
      </c>
      <c r="G547" s="152">
        <v>5</v>
      </c>
      <c r="H547" s="163" t="s">
        <v>10777</v>
      </c>
      <c r="I547" s="163" t="s">
        <v>10778</v>
      </c>
    </row>
    <row r="548" spans="1:9" x14ac:dyDescent="0.25">
      <c r="A548" s="162">
        <v>10584</v>
      </c>
      <c r="B548" s="163" t="s">
        <v>12265</v>
      </c>
      <c r="C548" s="163" t="s">
        <v>1909</v>
      </c>
      <c r="D548" s="163" t="s">
        <v>10840</v>
      </c>
      <c r="E548" s="163" t="s">
        <v>12266</v>
      </c>
      <c r="F548" s="163" t="s">
        <v>12267</v>
      </c>
      <c r="G548" s="152">
        <v>57</v>
      </c>
      <c r="H548" s="163" t="s">
        <v>10777</v>
      </c>
      <c r="I548" s="163" t="s">
        <v>10778</v>
      </c>
    </row>
    <row r="549" spans="1:9" x14ac:dyDescent="0.25">
      <c r="A549" s="162">
        <v>10238</v>
      </c>
      <c r="B549" s="163" t="s">
        <v>12268</v>
      </c>
      <c r="C549" s="163" t="s">
        <v>1909</v>
      </c>
      <c r="D549" s="163" t="s">
        <v>10782</v>
      </c>
      <c r="F549" s="163" t="s">
        <v>12269</v>
      </c>
      <c r="G549" s="152">
        <v>15</v>
      </c>
      <c r="H549" s="163" t="s">
        <v>10777</v>
      </c>
      <c r="I549" s="163" t="s">
        <v>10778</v>
      </c>
    </row>
    <row r="550" spans="1:9" x14ac:dyDescent="0.25">
      <c r="A550" s="162">
        <v>10585</v>
      </c>
      <c r="B550" s="163" t="s">
        <v>12270</v>
      </c>
      <c r="C550" s="163" t="s">
        <v>1909</v>
      </c>
      <c r="D550" s="163" t="s">
        <v>10791</v>
      </c>
      <c r="E550" s="163" t="s">
        <v>12271</v>
      </c>
      <c r="F550" s="163" t="s">
        <v>12272</v>
      </c>
      <c r="G550" s="152">
        <v>38</v>
      </c>
      <c r="H550" s="163" t="s">
        <v>10777</v>
      </c>
      <c r="I550" s="163" t="s">
        <v>10778</v>
      </c>
    </row>
    <row r="551" spans="1:9" x14ac:dyDescent="0.25">
      <c r="A551" s="162">
        <v>10157</v>
      </c>
      <c r="B551" s="163" t="s">
        <v>12273</v>
      </c>
      <c r="C551" s="163" t="s">
        <v>1909</v>
      </c>
      <c r="D551" s="163" t="s">
        <v>10782</v>
      </c>
      <c r="E551" s="163" t="s">
        <v>12274</v>
      </c>
      <c r="F551" s="163" t="s">
        <v>12275</v>
      </c>
      <c r="G551" s="152">
        <v>28</v>
      </c>
      <c r="H551" s="163" t="s">
        <v>10777</v>
      </c>
      <c r="I551" s="163" t="s">
        <v>10778</v>
      </c>
    </row>
    <row r="552" spans="1:9" x14ac:dyDescent="0.25">
      <c r="A552" s="162">
        <v>12948</v>
      </c>
      <c r="B552" s="163" t="s">
        <v>12276</v>
      </c>
      <c r="C552" s="163" t="s">
        <v>10897</v>
      </c>
      <c r="D552" s="163" t="s">
        <v>10782</v>
      </c>
      <c r="F552" s="163" t="s">
        <v>12277</v>
      </c>
      <c r="G552" s="152">
        <v>0</v>
      </c>
      <c r="H552" s="163" t="s">
        <v>10784</v>
      </c>
      <c r="I552" s="163" t="s">
        <v>10785</v>
      </c>
    </row>
    <row r="553" spans="1:9" x14ac:dyDescent="0.25">
      <c r="A553" s="162">
        <v>13601</v>
      </c>
      <c r="B553" s="163" t="s">
        <v>12278</v>
      </c>
      <c r="C553" s="163" t="s">
        <v>10897</v>
      </c>
      <c r="D553" s="163" t="s">
        <v>10782</v>
      </c>
      <c r="F553" s="163" t="s">
        <v>12279</v>
      </c>
      <c r="G553" s="152"/>
      <c r="H553" s="163" t="s">
        <v>10784</v>
      </c>
      <c r="I553" s="163" t="s">
        <v>10785</v>
      </c>
    </row>
    <row r="554" spans="1:9" x14ac:dyDescent="0.25">
      <c r="A554" s="162">
        <v>40336</v>
      </c>
      <c r="B554" s="163" t="s">
        <v>12280</v>
      </c>
      <c r="C554" s="163" t="s">
        <v>1909</v>
      </c>
      <c r="D554" s="163" t="s">
        <v>10782</v>
      </c>
      <c r="F554" s="163" t="s">
        <v>12281</v>
      </c>
      <c r="G554" s="152">
        <v>7</v>
      </c>
      <c r="H554" s="163" t="s">
        <v>10777</v>
      </c>
      <c r="I554" s="163" t="s">
        <v>10778</v>
      </c>
    </row>
    <row r="555" spans="1:9" x14ac:dyDescent="0.25">
      <c r="A555" s="162">
        <v>40169</v>
      </c>
      <c r="B555" s="163" t="s">
        <v>12282</v>
      </c>
      <c r="C555" s="163" t="s">
        <v>1909</v>
      </c>
      <c r="D555" s="163" t="s">
        <v>10782</v>
      </c>
      <c r="F555" s="163" t="s">
        <v>12283</v>
      </c>
      <c r="G555" s="152">
        <v>0</v>
      </c>
      <c r="H555" s="163" t="s">
        <v>10784</v>
      </c>
      <c r="I555" s="163" t="s">
        <v>10785</v>
      </c>
    </row>
    <row r="556" spans="1:9" x14ac:dyDescent="0.25">
      <c r="A556" s="162">
        <v>12094</v>
      </c>
      <c r="B556" s="163" t="s">
        <v>12284</v>
      </c>
      <c r="C556" s="163" t="s">
        <v>1909</v>
      </c>
      <c r="D556" s="163" t="s">
        <v>10782</v>
      </c>
      <c r="F556" s="163" t="s">
        <v>12285</v>
      </c>
      <c r="G556" s="152">
        <v>29</v>
      </c>
      <c r="H556" s="163" t="s">
        <v>10777</v>
      </c>
      <c r="I556" s="163" t="s">
        <v>10778</v>
      </c>
    </row>
    <row r="557" spans="1:9" x14ac:dyDescent="0.25">
      <c r="A557" s="162">
        <v>10286</v>
      </c>
      <c r="B557" s="163" t="s">
        <v>12286</v>
      </c>
      <c r="C557" s="163" t="s">
        <v>1909</v>
      </c>
      <c r="D557" s="163" t="s">
        <v>10782</v>
      </c>
      <c r="E557" s="163" t="s">
        <v>12287</v>
      </c>
      <c r="F557" s="163" t="s">
        <v>12288</v>
      </c>
      <c r="G557" s="152">
        <v>14</v>
      </c>
      <c r="H557" s="163" t="s">
        <v>10777</v>
      </c>
      <c r="I557" s="163" t="s">
        <v>10778</v>
      </c>
    </row>
    <row r="558" spans="1:9" x14ac:dyDescent="0.25">
      <c r="A558" s="162">
        <v>10567</v>
      </c>
      <c r="B558" s="163" t="s">
        <v>12289</v>
      </c>
      <c r="C558" s="163" t="s">
        <v>1909</v>
      </c>
      <c r="D558" s="163" t="s">
        <v>10919</v>
      </c>
      <c r="E558" s="163" t="s">
        <v>12290</v>
      </c>
      <c r="F558" s="163" t="s">
        <v>12291</v>
      </c>
      <c r="G558" s="152">
        <v>10</v>
      </c>
      <c r="H558" s="163" t="s">
        <v>10777</v>
      </c>
      <c r="I558" s="163" t="s">
        <v>10778</v>
      </c>
    </row>
    <row r="559" spans="1:9" x14ac:dyDescent="0.25">
      <c r="A559" s="162">
        <v>41894</v>
      </c>
      <c r="B559" s="163" t="s">
        <v>12292</v>
      </c>
      <c r="C559" s="163" t="s">
        <v>1909</v>
      </c>
      <c r="D559" s="163" t="s">
        <v>11546</v>
      </c>
      <c r="F559" s="163" t="s">
        <v>12293</v>
      </c>
      <c r="G559" s="152">
        <v>0</v>
      </c>
      <c r="H559" s="163" t="s">
        <v>10777</v>
      </c>
      <c r="I559" s="163" t="s">
        <v>10778</v>
      </c>
    </row>
    <row r="560" spans="1:9" x14ac:dyDescent="0.25">
      <c r="A560" s="162">
        <v>40842</v>
      </c>
      <c r="B560" s="163" t="s">
        <v>12294</v>
      </c>
      <c r="C560" s="163" t="s">
        <v>10897</v>
      </c>
      <c r="D560" s="163" t="s">
        <v>10782</v>
      </c>
      <c r="F560" s="163" t="s">
        <v>12295</v>
      </c>
      <c r="G560" s="152"/>
      <c r="H560" s="163" t="s">
        <v>10784</v>
      </c>
      <c r="I560" s="163" t="s">
        <v>10785</v>
      </c>
    </row>
    <row r="561" spans="1:9" x14ac:dyDescent="0.25">
      <c r="A561" s="162">
        <v>40261</v>
      </c>
      <c r="B561" s="163" t="s">
        <v>12296</v>
      </c>
      <c r="C561" s="163" t="s">
        <v>10989</v>
      </c>
      <c r="D561" s="163" t="s">
        <v>10782</v>
      </c>
      <c r="E561" s="163" t="s">
        <v>12297</v>
      </c>
      <c r="F561" s="163" t="s">
        <v>12298</v>
      </c>
      <c r="G561" s="152">
        <v>18</v>
      </c>
      <c r="H561" s="163" t="s">
        <v>10777</v>
      </c>
      <c r="I561" s="163" t="s">
        <v>10778</v>
      </c>
    </row>
    <row r="562" spans="1:9" x14ac:dyDescent="0.25">
      <c r="A562" s="162">
        <v>13148</v>
      </c>
      <c r="B562" s="163" t="s">
        <v>12299</v>
      </c>
      <c r="C562" s="163" t="s">
        <v>10897</v>
      </c>
      <c r="D562" s="163" t="s">
        <v>10791</v>
      </c>
      <c r="F562" s="163" t="s">
        <v>12300</v>
      </c>
      <c r="G562" s="152">
        <v>1</v>
      </c>
      <c r="H562" s="163" t="s">
        <v>10784</v>
      </c>
      <c r="I562" s="163" t="s">
        <v>10785</v>
      </c>
    </row>
    <row r="563" spans="1:9" x14ac:dyDescent="0.25">
      <c r="A563" s="162">
        <v>12328</v>
      </c>
      <c r="B563" s="163" t="s">
        <v>12301</v>
      </c>
      <c r="C563" s="163" t="s">
        <v>1909</v>
      </c>
      <c r="D563" s="163" t="s">
        <v>10782</v>
      </c>
      <c r="E563" s="163" t="s">
        <v>12302</v>
      </c>
      <c r="F563" s="163" t="s">
        <v>12303</v>
      </c>
      <c r="G563" s="152">
        <v>11</v>
      </c>
      <c r="H563" s="163" t="s">
        <v>10777</v>
      </c>
      <c r="I563" s="163" t="s">
        <v>10778</v>
      </c>
    </row>
    <row r="564" spans="1:9" x14ac:dyDescent="0.25">
      <c r="A564" s="162">
        <v>62</v>
      </c>
      <c r="B564" s="163" t="s">
        <v>12304</v>
      </c>
      <c r="C564" s="163" t="s">
        <v>1909</v>
      </c>
      <c r="D564" s="163" t="s">
        <v>10782</v>
      </c>
      <c r="E564" s="163" t="s">
        <v>12305</v>
      </c>
      <c r="F564" s="163" t="s">
        <v>12306</v>
      </c>
      <c r="G564" s="152">
        <v>18</v>
      </c>
      <c r="H564" s="163" t="s">
        <v>10777</v>
      </c>
      <c r="I564" s="163" t="s">
        <v>10778</v>
      </c>
    </row>
    <row r="565" spans="1:9" x14ac:dyDescent="0.25">
      <c r="A565" s="162">
        <v>784</v>
      </c>
      <c r="B565" s="163" t="s">
        <v>12307</v>
      </c>
      <c r="C565" s="163" t="s">
        <v>1909</v>
      </c>
      <c r="D565" s="163" t="s">
        <v>11546</v>
      </c>
      <c r="E565" s="163" t="s">
        <v>12308</v>
      </c>
      <c r="F565" s="163" t="s">
        <v>12309</v>
      </c>
      <c r="G565" s="152">
        <v>269</v>
      </c>
      <c r="H565" s="163" t="s">
        <v>10777</v>
      </c>
      <c r="I565" s="163" t="s">
        <v>10778</v>
      </c>
    </row>
    <row r="566" spans="1:9" x14ac:dyDescent="0.25">
      <c r="A566" s="162">
        <v>40262</v>
      </c>
      <c r="B566" s="163" t="s">
        <v>12310</v>
      </c>
      <c r="C566" s="163" t="s">
        <v>10989</v>
      </c>
      <c r="D566" s="163" t="s">
        <v>10782</v>
      </c>
      <c r="E566" s="163" t="s">
        <v>12311</v>
      </c>
      <c r="F566" s="163" t="s">
        <v>12312</v>
      </c>
      <c r="G566" s="152">
        <v>90</v>
      </c>
      <c r="H566" s="163" t="s">
        <v>10777</v>
      </c>
      <c r="I566" s="163" t="s">
        <v>10778</v>
      </c>
    </row>
    <row r="567" spans="1:9" x14ac:dyDescent="0.25">
      <c r="A567" s="162">
        <v>12014</v>
      </c>
      <c r="B567" s="163" t="s">
        <v>12313</v>
      </c>
      <c r="C567" s="163" t="s">
        <v>10897</v>
      </c>
      <c r="D567" s="163" t="s">
        <v>10802</v>
      </c>
      <c r="F567" s="163" t="s">
        <v>12314</v>
      </c>
      <c r="G567" s="152"/>
      <c r="H567" s="163" t="s">
        <v>10784</v>
      </c>
      <c r="I567" s="163" t="s">
        <v>10785</v>
      </c>
    </row>
    <row r="568" spans="1:9" x14ac:dyDescent="0.25">
      <c r="A568" s="162">
        <v>392</v>
      </c>
      <c r="B568" s="163" t="s">
        <v>12315</v>
      </c>
      <c r="C568" s="163" t="s">
        <v>1909</v>
      </c>
      <c r="D568" s="163" t="s">
        <v>10782</v>
      </c>
      <c r="E568" s="163" t="s">
        <v>12316</v>
      </c>
      <c r="F568" s="163" t="s">
        <v>12317</v>
      </c>
      <c r="G568" s="152">
        <v>111</v>
      </c>
      <c r="H568" s="163" t="s">
        <v>10777</v>
      </c>
      <c r="I568" s="163" t="s">
        <v>10778</v>
      </c>
    </row>
    <row r="569" spans="1:9" x14ac:dyDescent="0.25">
      <c r="A569" s="162">
        <v>11789</v>
      </c>
      <c r="B569" s="163" t="s">
        <v>12318</v>
      </c>
      <c r="C569" s="163" t="s">
        <v>1909</v>
      </c>
      <c r="D569" s="163" t="s">
        <v>10782</v>
      </c>
      <c r="E569" s="163" t="s">
        <v>12319</v>
      </c>
      <c r="F569" s="163" t="s">
        <v>12320</v>
      </c>
      <c r="G569" s="152">
        <v>1</v>
      </c>
      <c r="H569" s="163" t="s">
        <v>10777</v>
      </c>
      <c r="I569" s="163" t="s">
        <v>10778</v>
      </c>
    </row>
    <row r="570" spans="1:9" x14ac:dyDescent="0.25">
      <c r="A570" s="162">
        <v>12016</v>
      </c>
      <c r="B570" s="163" t="s">
        <v>12321</v>
      </c>
      <c r="C570" s="163" t="s">
        <v>1909</v>
      </c>
      <c r="D570" s="163" t="s">
        <v>10782</v>
      </c>
      <c r="F570" s="163" t="s">
        <v>12322</v>
      </c>
      <c r="G570" s="152">
        <v>27</v>
      </c>
      <c r="H570" s="163" t="s">
        <v>10777</v>
      </c>
      <c r="I570" s="163" t="s">
        <v>10778</v>
      </c>
    </row>
    <row r="571" spans="1:9" x14ac:dyDescent="0.25">
      <c r="A571" s="162">
        <v>12018</v>
      </c>
      <c r="B571" s="163" t="s">
        <v>12323</v>
      </c>
      <c r="C571" s="163" t="s">
        <v>1909</v>
      </c>
      <c r="D571" s="163" t="s">
        <v>10782</v>
      </c>
      <c r="F571" s="163" t="s">
        <v>12324</v>
      </c>
      <c r="G571" s="152">
        <v>0</v>
      </c>
      <c r="H571" s="163" t="s">
        <v>10777</v>
      </c>
      <c r="I571" s="163" t="s">
        <v>10778</v>
      </c>
    </row>
    <row r="572" spans="1:9" x14ac:dyDescent="0.25">
      <c r="A572" s="162">
        <v>10067</v>
      </c>
      <c r="B572" s="163" t="s">
        <v>12325</v>
      </c>
      <c r="C572" s="163" t="s">
        <v>1909</v>
      </c>
      <c r="D572" s="163" t="s">
        <v>10782</v>
      </c>
      <c r="E572" s="163" t="s">
        <v>12326</v>
      </c>
      <c r="F572" s="163" t="s">
        <v>12327</v>
      </c>
      <c r="G572" s="152">
        <v>31</v>
      </c>
      <c r="H572" s="163" t="s">
        <v>10777</v>
      </c>
      <c r="I572" s="163" t="s">
        <v>10778</v>
      </c>
    </row>
    <row r="573" spans="1:9" x14ac:dyDescent="0.25">
      <c r="A573" s="162">
        <v>13569</v>
      </c>
      <c r="B573" s="163" t="s">
        <v>12328</v>
      </c>
      <c r="C573" s="163" t="s">
        <v>10897</v>
      </c>
      <c r="D573" s="163" t="s">
        <v>10791</v>
      </c>
      <c r="F573" s="163" t="s">
        <v>12329</v>
      </c>
      <c r="G573" s="152"/>
      <c r="H573" s="163" t="s">
        <v>10784</v>
      </c>
      <c r="I573" s="163" t="s">
        <v>10785</v>
      </c>
    </row>
    <row r="574" spans="1:9" x14ac:dyDescent="0.25">
      <c r="A574" s="162">
        <v>10615</v>
      </c>
      <c r="B574" s="163" t="s">
        <v>12330</v>
      </c>
      <c r="C574" s="163" t="s">
        <v>1909</v>
      </c>
      <c r="D574" s="163" t="s">
        <v>10919</v>
      </c>
      <c r="E574" s="163" t="s">
        <v>12331</v>
      </c>
      <c r="F574" s="163" t="s">
        <v>12332</v>
      </c>
      <c r="G574" s="152">
        <v>13</v>
      </c>
      <c r="H574" s="163" t="s">
        <v>10777</v>
      </c>
      <c r="I574" s="163" t="s">
        <v>10778</v>
      </c>
    </row>
    <row r="575" spans="1:9" x14ac:dyDescent="0.25">
      <c r="A575" s="162">
        <v>11698</v>
      </c>
      <c r="B575" s="163" t="s">
        <v>12333</v>
      </c>
      <c r="C575" s="163" t="s">
        <v>1909</v>
      </c>
      <c r="D575" s="163" t="s">
        <v>11032</v>
      </c>
      <c r="E575" s="163" t="s">
        <v>12334</v>
      </c>
      <c r="F575" s="163" t="s">
        <v>12335</v>
      </c>
      <c r="G575" s="152">
        <v>7</v>
      </c>
      <c r="H575" s="163" t="s">
        <v>10777</v>
      </c>
      <c r="I575" s="163" t="s">
        <v>10778</v>
      </c>
    </row>
    <row r="576" spans="1:9" x14ac:dyDescent="0.25">
      <c r="A576" s="162">
        <v>10586</v>
      </c>
      <c r="B576" s="163" t="s">
        <v>12336</v>
      </c>
      <c r="C576" s="163" t="s">
        <v>1909</v>
      </c>
      <c r="D576" s="163" t="s">
        <v>10853</v>
      </c>
      <c r="E576" s="163" t="s">
        <v>12337</v>
      </c>
      <c r="F576" s="163" t="s">
        <v>12338</v>
      </c>
      <c r="G576" s="152">
        <v>24</v>
      </c>
      <c r="H576" s="163" t="s">
        <v>10777</v>
      </c>
      <c r="I576" s="163" t="s">
        <v>10778</v>
      </c>
    </row>
    <row r="577" spans="1:9" x14ac:dyDescent="0.25">
      <c r="A577" s="162">
        <v>11298</v>
      </c>
      <c r="B577" s="163" t="s">
        <v>12339</v>
      </c>
      <c r="C577" s="163" t="s">
        <v>11059</v>
      </c>
      <c r="D577" s="163" t="s">
        <v>10782</v>
      </c>
      <c r="E577" s="163" t="s">
        <v>12340</v>
      </c>
      <c r="F577" s="163" t="s">
        <v>12341</v>
      </c>
      <c r="G577" s="152">
        <v>60</v>
      </c>
      <c r="H577" s="163" t="s">
        <v>10819</v>
      </c>
      <c r="I577" s="163" t="s">
        <v>10778</v>
      </c>
    </row>
    <row r="578" spans="1:9" x14ac:dyDescent="0.25">
      <c r="A578" s="162">
        <v>40263</v>
      </c>
      <c r="B578" s="163" t="s">
        <v>12342</v>
      </c>
      <c r="C578" s="163" t="s">
        <v>10989</v>
      </c>
      <c r="D578" s="163" t="s">
        <v>10782</v>
      </c>
      <c r="E578" s="163" t="s">
        <v>12343</v>
      </c>
      <c r="F578" s="163" t="s">
        <v>12344</v>
      </c>
      <c r="G578" s="152">
        <v>33</v>
      </c>
      <c r="H578" s="163" t="s">
        <v>10777</v>
      </c>
      <c r="I578" s="163" t="s">
        <v>10778</v>
      </c>
    </row>
    <row r="579" spans="1:9" x14ac:dyDescent="0.25">
      <c r="A579" s="162">
        <v>10111</v>
      </c>
      <c r="B579" s="163" t="s">
        <v>12345</v>
      </c>
      <c r="C579" s="163" t="s">
        <v>1909</v>
      </c>
      <c r="D579" s="163" t="s">
        <v>10853</v>
      </c>
      <c r="E579" s="163" t="s">
        <v>12346</v>
      </c>
      <c r="F579" s="163" t="s">
        <v>12347</v>
      </c>
      <c r="G579" s="152">
        <v>23</v>
      </c>
      <c r="H579" s="163" t="s">
        <v>10777</v>
      </c>
      <c r="I579" s="163" t="s">
        <v>10778</v>
      </c>
    </row>
    <row r="580" spans="1:9" x14ac:dyDescent="0.25">
      <c r="A580" s="162">
        <v>12559</v>
      </c>
      <c r="B580" s="163" t="s">
        <v>12348</v>
      </c>
      <c r="C580" s="163" t="s">
        <v>1909</v>
      </c>
      <c r="D580" s="163" t="s">
        <v>10791</v>
      </c>
      <c r="F580" s="163" t="s">
        <v>12349</v>
      </c>
      <c r="G580" s="152">
        <v>13</v>
      </c>
      <c r="H580" s="163" t="s">
        <v>10777</v>
      </c>
      <c r="I580" s="163" t="s">
        <v>10778</v>
      </c>
    </row>
    <row r="581" spans="1:9" x14ac:dyDescent="0.25">
      <c r="A581" s="162">
        <v>11571</v>
      </c>
      <c r="B581" s="163" t="s">
        <v>12350</v>
      </c>
      <c r="C581" s="163" t="s">
        <v>1909</v>
      </c>
      <c r="D581" s="163" t="s">
        <v>10791</v>
      </c>
      <c r="F581" s="163" t="s">
        <v>12351</v>
      </c>
      <c r="G581" s="152">
        <v>2</v>
      </c>
      <c r="H581" s="163" t="s">
        <v>10777</v>
      </c>
      <c r="I581" s="163" t="s">
        <v>10778</v>
      </c>
    </row>
    <row r="582" spans="1:9" x14ac:dyDescent="0.25">
      <c r="A582" s="162">
        <v>10339</v>
      </c>
      <c r="B582" s="163" t="s">
        <v>12352</v>
      </c>
      <c r="C582" s="163" t="s">
        <v>1909</v>
      </c>
      <c r="D582" s="163" t="s">
        <v>10791</v>
      </c>
      <c r="E582" s="163" t="s">
        <v>12353</v>
      </c>
      <c r="F582" s="163" t="s">
        <v>12354</v>
      </c>
      <c r="G582" s="152">
        <v>47</v>
      </c>
      <c r="H582" s="163" t="s">
        <v>10777</v>
      </c>
      <c r="I582" s="163" t="s">
        <v>10778</v>
      </c>
    </row>
    <row r="583" spans="1:9" x14ac:dyDescent="0.25">
      <c r="A583" s="162">
        <v>41235</v>
      </c>
      <c r="B583" s="163" t="s">
        <v>12355</v>
      </c>
      <c r="C583" s="163" t="s">
        <v>1909</v>
      </c>
      <c r="D583" s="163" t="s">
        <v>10919</v>
      </c>
      <c r="F583" s="163" t="s">
        <v>12356</v>
      </c>
      <c r="G583" s="152">
        <v>3</v>
      </c>
      <c r="H583" s="163" t="s">
        <v>10784</v>
      </c>
      <c r="I583" s="163" t="s">
        <v>10785</v>
      </c>
    </row>
    <row r="584" spans="1:9" x14ac:dyDescent="0.25">
      <c r="A584" s="162">
        <v>10608</v>
      </c>
      <c r="B584" s="163" t="s">
        <v>12357</v>
      </c>
      <c r="C584" s="163" t="s">
        <v>1909</v>
      </c>
      <c r="D584" s="163" t="s">
        <v>10782</v>
      </c>
      <c r="E584" s="163" t="s">
        <v>12358</v>
      </c>
      <c r="F584" s="163" t="s">
        <v>12359</v>
      </c>
      <c r="G584" s="152">
        <v>73</v>
      </c>
      <c r="H584" s="163" t="s">
        <v>10777</v>
      </c>
      <c r="I584" s="163" t="s">
        <v>10778</v>
      </c>
    </row>
    <row r="585" spans="1:9" x14ac:dyDescent="0.25">
      <c r="A585" s="162">
        <v>13415</v>
      </c>
      <c r="B585" s="163" t="s">
        <v>12360</v>
      </c>
      <c r="C585" s="163" t="s">
        <v>1909</v>
      </c>
      <c r="D585" s="163" t="s">
        <v>10919</v>
      </c>
      <c r="E585" s="163" t="s">
        <v>12361</v>
      </c>
      <c r="F585" s="163" t="s">
        <v>12362</v>
      </c>
      <c r="G585" s="152">
        <v>157</v>
      </c>
      <c r="H585" s="163" t="s">
        <v>10777</v>
      </c>
      <c r="I585" s="163" t="s">
        <v>10778</v>
      </c>
    </row>
    <row r="586" spans="1:9" x14ac:dyDescent="0.25">
      <c r="A586" s="162">
        <v>11955</v>
      </c>
      <c r="B586" s="163" t="s">
        <v>12363</v>
      </c>
      <c r="C586" s="163" t="s">
        <v>10815</v>
      </c>
      <c r="D586" s="163" t="s">
        <v>10775</v>
      </c>
      <c r="E586" s="163" t="s">
        <v>12364</v>
      </c>
      <c r="F586" s="163" t="s">
        <v>12365</v>
      </c>
      <c r="G586" s="152"/>
      <c r="H586" s="163" t="s">
        <v>10819</v>
      </c>
      <c r="I586" s="163" t="s">
        <v>10778</v>
      </c>
    </row>
    <row r="587" spans="1:9" x14ac:dyDescent="0.25">
      <c r="A587" s="162">
        <v>13348</v>
      </c>
      <c r="B587" s="163" t="s">
        <v>12366</v>
      </c>
      <c r="C587" s="163" t="s">
        <v>1909</v>
      </c>
      <c r="D587" s="163" t="s">
        <v>10798</v>
      </c>
      <c r="E587" s="163" t="s">
        <v>12367</v>
      </c>
      <c r="F587" s="163" t="s">
        <v>12368</v>
      </c>
      <c r="G587" s="152">
        <v>3</v>
      </c>
      <c r="H587" s="163" t="s">
        <v>10777</v>
      </c>
      <c r="I587" s="163" t="s">
        <v>10778</v>
      </c>
    </row>
    <row r="588" spans="1:9" x14ac:dyDescent="0.25">
      <c r="A588" s="162">
        <v>396</v>
      </c>
      <c r="B588" s="163" t="s">
        <v>12369</v>
      </c>
      <c r="C588" s="163" t="s">
        <v>1909</v>
      </c>
      <c r="D588" s="163" t="s">
        <v>10775</v>
      </c>
      <c r="E588" s="163" t="s">
        <v>12370</v>
      </c>
      <c r="F588" s="163" t="s">
        <v>12371</v>
      </c>
      <c r="G588" s="152">
        <v>84</v>
      </c>
      <c r="H588" s="163" t="s">
        <v>10777</v>
      </c>
      <c r="I588" s="163" t="s">
        <v>10778</v>
      </c>
    </row>
    <row r="589" spans="1:9" x14ac:dyDescent="0.25">
      <c r="A589" s="162">
        <v>10595</v>
      </c>
      <c r="B589" s="163" t="s">
        <v>12372</v>
      </c>
      <c r="C589" s="163" t="s">
        <v>10815</v>
      </c>
      <c r="D589" s="163" t="s">
        <v>10775</v>
      </c>
      <c r="E589" s="163" t="s">
        <v>12373</v>
      </c>
      <c r="F589" s="163" t="s">
        <v>12374</v>
      </c>
      <c r="G589" s="152">
        <v>10</v>
      </c>
      <c r="H589" s="163" t="s">
        <v>10819</v>
      </c>
      <c r="I589" s="163" t="s">
        <v>10778</v>
      </c>
    </row>
    <row r="590" spans="1:9" x14ac:dyDescent="0.25">
      <c r="A590" s="162">
        <v>53</v>
      </c>
      <c r="B590" s="163" t="s">
        <v>12375</v>
      </c>
      <c r="C590" s="163" t="s">
        <v>11059</v>
      </c>
      <c r="D590" s="163" t="s">
        <v>10782</v>
      </c>
      <c r="E590" s="163" t="s">
        <v>12376</v>
      </c>
      <c r="F590" s="163" t="s">
        <v>12377</v>
      </c>
      <c r="G590" s="152">
        <v>385</v>
      </c>
      <c r="H590" s="163" t="s">
        <v>10777</v>
      </c>
      <c r="I590" s="163" t="s">
        <v>10778</v>
      </c>
    </row>
    <row r="591" spans="1:9" x14ac:dyDescent="0.25">
      <c r="A591" s="162">
        <v>493</v>
      </c>
      <c r="B591" s="163" t="s">
        <v>12378</v>
      </c>
      <c r="C591" s="163" t="s">
        <v>1909</v>
      </c>
      <c r="D591" s="163" t="s">
        <v>10798</v>
      </c>
      <c r="E591" s="163" t="s">
        <v>12379</v>
      </c>
      <c r="F591" s="163" t="s">
        <v>12380</v>
      </c>
      <c r="G591" s="152">
        <v>3</v>
      </c>
      <c r="H591" s="163" t="s">
        <v>10819</v>
      </c>
      <c r="I591" s="163" t="s">
        <v>10778</v>
      </c>
    </row>
    <row r="592" spans="1:9" x14ac:dyDescent="0.25">
      <c r="A592" s="162">
        <v>10573</v>
      </c>
      <c r="B592" s="163" t="s">
        <v>12381</v>
      </c>
      <c r="C592" s="163" t="s">
        <v>10815</v>
      </c>
      <c r="D592" s="163" t="s">
        <v>10816</v>
      </c>
      <c r="E592" s="163" t="s">
        <v>12382</v>
      </c>
      <c r="F592" s="163" t="s">
        <v>12383</v>
      </c>
      <c r="G592" s="152"/>
      <c r="H592" s="163" t="s">
        <v>10819</v>
      </c>
      <c r="I592" s="163" t="s">
        <v>10778</v>
      </c>
    </row>
    <row r="593" spans="1:9" x14ac:dyDescent="0.25">
      <c r="A593" s="162">
        <v>42003</v>
      </c>
      <c r="B593" s="163" t="s">
        <v>12384</v>
      </c>
      <c r="C593" s="163" t="s">
        <v>1940</v>
      </c>
      <c r="D593" s="163" t="s">
        <v>10802</v>
      </c>
      <c r="F593" s="163" t="s">
        <v>12385</v>
      </c>
      <c r="G593" s="152"/>
      <c r="H593" s="163" t="s">
        <v>10784</v>
      </c>
      <c r="I593" s="163" t="s">
        <v>10785</v>
      </c>
    </row>
    <row r="594" spans="1:9" x14ac:dyDescent="0.25">
      <c r="A594" s="162">
        <v>42004</v>
      </c>
      <c r="B594" s="163" t="s">
        <v>12386</v>
      </c>
      <c r="C594" s="163" t="s">
        <v>1940</v>
      </c>
      <c r="D594" s="163" t="s">
        <v>10775</v>
      </c>
      <c r="F594" s="163" t="s">
        <v>12387</v>
      </c>
      <c r="G594" s="152"/>
      <c r="H594" s="163" t="s">
        <v>10784</v>
      </c>
      <c r="I594" s="163" t="s">
        <v>10785</v>
      </c>
    </row>
    <row r="595" spans="1:9" x14ac:dyDescent="0.25">
      <c r="A595" s="162">
        <v>43247</v>
      </c>
      <c r="B595" s="163" t="s">
        <v>12388</v>
      </c>
      <c r="C595" s="163" t="s">
        <v>1940</v>
      </c>
      <c r="D595" s="163" t="s">
        <v>11001</v>
      </c>
      <c r="F595" s="163" t="s">
        <v>12389</v>
      </c>
      <c r="G595" s="152"/>
      <c r="H595" s="163" t="s">
        <v>10784</v>
      </c>
      <c r="I595" s="163" t="s">
        <v>10785</v>
      </c>
    </row>
    <row r="596" spans="1:9" x14ac:dyDescent="0.25">
      <c r="A596" s="162">
        <v>220</v>
      </c>
      <c r="B596" s="163" t="s">
        <v>12390</v>
      </c>
      <c r="C596" s="163" t="s">
        <v>1909</v>
      </c>
      <c r="D596" s="163" t="s">
        <v>10816</v>
      </c>
      <c r="E596" s="163" t="s">
        <v>12391</v>
      </c>
      <c r="F596" s="163" t="s">
        <v>12392</v>
      </c>
      <c r="G596" s="152">
        <v>109</v>
      </c>
      <c r="H596" s="163" t="s">
        <v>10777</v>
      </c>
      <c r="I596" s="163" t="s">
        <v>10778</v>
      </c>
    </row>
    <row r="597" spans="1:9" x14ac:dyDescent="0.25">
      <c r="A597" s="162">
        <v>40304</v>
      </c>
      <c r="B597" s="163" t="s">
        <v>12393</v>
      </c>
      <c r="C597" s="163" t="s">
        <v>1909</v>
      </c>
      <c r="D597" s="163" t="s">
        <v>10798</v>
      </c>
      <c r="E597" s="163" t="s">
        <v>12394</v>
      </c>
      <c r="F597" s="163" t="s">
        <v>12395</v>
      </c>
      <c r="G597" s="152">
        <v>1</v>
      </c>
      <c r="H597" s="163" t="s">
        <v>10777</v>
      </c>
      <c r="I597" s="163" t="s">
        <v>10778</v>
      </c>
    </row>
    <row r="598" spans="1:9" x14ac:dyDescent="0.25">
      <c r="A598" s="162">
        <v>43246</v>
      </c>
      <c r="B598" s="163" t="s">
        <v>12396</v>
      </c>
      <c r="C598" s="163" t="s">
        <v>1940</v>
      </c>
      <c r="D598" s="163" t="s">
        <v>10885</v>
      </c>
      <c r="F598" s="163" t="s">
        <v>12397</v>
      </c>
      <c r="G598" s="152"/>
      <c r="H598" s="163" t="s">
        <v>10784</v>
      </c>
      <c r="I598" s="163" t="s">
        <v>10785</v>
      </c>
    </row>
    <row r="599" spans="1:9" x14ac:dyDescent="0.25">
      <c r="A599" s="162">
        <v>42967</v>
      </c>
      <c r="B599" s="163" t="s">
        <v>12398</v>
      </c>
      <c r="C599" s="163" t="s">
        <v>1909</v>
      </c>
      <c r="D599" s="163" t="s">
        <v>10798</v>
      </c>
      <c r="E599" s="163" t="s">
        <v>12399</v>
      </c>
      <c r="F599" s="163" t="s">
        <v>12400</v>
      </c>
      <c r="G599" s="152"/>
      <c r="H599" s="163" t="s">
        <v>10777</v>
      </c>
      <c r="I599" s="163" t="s">
        <v>10778</v>
      </c>
    </row>
    <row r="600" spans="1:9" x14ac:dyDescent="0.25">
      <c r="A600" s="162">
        <v>42005</v>
      </c>
      <c r="B600" s="163" t="s">
        <v>12401</v>
      </c>
      <c r="C600" s="163" t="s">
        <v>1940</v>
      </c>
      <c r="D600" s="163" t="s">
        <v>10816</v>
      </c>
      <c r="F600" s="163" t="s">
        <v>12402</v>
      </c>
      <c r="G600" s="152"/>
      <c r="H600" s="163" t="s">
        <v>10784</v>
      </c>
      <c r="I600" s="163" t="s">
        <v>10785</v>
      </c>
    </row>
    <row r="601" spans="1:9" x14ac:dyDescent="0.25">
      <c r="A601" s="162">
        <v>42974</v>
      </c>
      <c r="B601" s="163" t="s">
        <v>12403</v>
      </c>
      <c r="C601" s="163" t="s">
        <v>10844</v>
      </c>
      <c r="D601" s="163" t="s">
        <v>10802</v>
      </c>
      <c r="E601" s="163" t="s">
        <v>12404</v>
      </c>
      <c r="F601" s="163" t="s">
        <v>12405</v>
      </c>
      <c r="G601" s="152"/>
      <c r="H601" s="163" t="s">
        <v>10819</v>
      </c>
      <c r="I601" s="163" t="s">
        <v>10778</v>
      </c>
    </row>
    <row r="602" spans="1:9" x14ac:dyDescent="0.25">
      <c r="A602" s="162">
        <v>10597</v>
      </c>
      <c r="B602" s="163" t="s">
        <v>12406</v>
      </c>
      <c r="C602" s="163" t="s">
        <v>1909</v>
      </c>
      <c r="D602" s="163" t="s">
        <v>10782</v>
      </c>
      <c r="E602" s="163" t="s">
        <v>12407</v>
      </c>
      <c r="F602" s="163" t="s">
        <v>12408</v>
      </c>
      <c r="G602" s="152">
        <v>13</v>
      </c>
      <c r="H602" s="163" t="s">
        <v>10777</v>
      </c>
      <c r="I602" s="163" t="s">
        <v>10778</v>
      </c>
    </row>
    <row r="603" spans="1:9" x14ac:dyDescent="0.25">
      <c r="A603" s="162">
        <v>580</v>
      </c>
      <c r="B603" s="163" t="s">
        <v>12409</v>
      </c>
      <c r="C603" s="163" t="s">
        <v>1909</v>
      </c>
      <c r="D603" s="163" t="s">
        <v>10782</v>
      </c>
      <c r="F603" s="163" t="s">
        <v>12410</v>
      </c>
      <c r="G603" s="152"/>
      <c r="H603" s="163" t="s">
        <v>10777</v>
      </c>
      <c r="I603" s="163" t="s">
        <v>10778</v>
      </c>
    </row>
    <row r="604" spans="1:9" x14ac:dyDescent="0.25">
      <c r="A604" s="162">
        <v>41294</v>
      </c>
      <c r="B604" s="163" t="s">
        <v>12411</v>
      </c>
      <c r="C604" s="163" t="s">
        <v>10912</v>
      </c>
      <c r="D604" s="163" t="s">
        <v>11032</v>
      </c>
      <c r="E604" s="163" t="s">
        <v>12412</v>
      </c>
      <c r="F604" s="163" t="s">
        <v>12413</v>
      </c>
      <c r="G604" s="152">
        <v>12</v>
      </c>
      <c r="H604" s="163" t="s">
        <v>10777</v>
      </c>
      <c r="I604" s="163" t="s">
        <v>10778</v>
      </c>
    </row>
    <row r="605" spans="1:9" x14ac:dyDescent="0.25">
      <c r="A605" s="162">
        <v>41295</v>
      </c>
      <c r="B605" s="163" t="s">
        <v>12414</v>
      </c>
      <c r="C605" s="163" t="s">
        <v>10912</v>
      </c>
      <c r="D605" s="163" t="s">
        <v>10913</v>
      </c>
      <c r="E605" s="163" t="s">
        <v>12415</v>
      </c>
      <c r="F605" s="163" t="s">
        <v>12416</v>
      </c>
      <c r="G605" s="152">
        <v>11</v>
      </c>
      <c r="H605" s="163" t="s">
        <v>10777</v>
      </c>
      <c r="I605" s="163" t="s">
        <v>10778</v>
      </c>
    </row>
    <row r="606" spans="1:9" x14ac:dyDescent="0.25">
      <c r="A606" s="162">
        <v>40878</v>
      </c>
      <c r="B606" s="163" t="s">
        <v>12417</v>
      </c>
      <c r="C606" s="163" t="s">
        <v>1909</v>
      </c>
      <c r="D606" s="163" t="s">
        <v>10923</v>
      </c>
      <c r="F606" s="163" t="s">
        <v>12418</v>
      </c>
      <c r="G606" s="152">
        <v>0</v>
      </c>
      <c r="H606" s="163" t="s">
        <v>10784</v>
      </c>
      <c r="I606" s="163" t="s">
        <v>10785</v>
      </c>
    </row>
    <row r="607" spans="1:9" x14ac:dyDescent="0.25">
      <c r="A607" s="162">
        <v>40294</v>
      </c>
      <c r="B607" s="163" t="s">
        <v>12419</v>
      </c>
      <c r="C607" s="163" t="s">
        <v>1909</v>
      </c>
      <c r="D607" s="163" t="s">
        <v>10798</v>
      </c>
      <c r="F607" s="163" t="s">
        <v>12420</v>
      </c>
      <c r="G607" s="152"/>
      <c r="H607" s="163" t="s">
        <v>10784</v>
      </c>
      <c r="I607" s="163" t="s">
        <v>10785</v>
      </c>
    </row>
    <row r="608" spans="1:9" x14ac:dyDescent="0.25">
      <c r="A608" s="162">
        <v>40627</v>
      </c>
      <c r="B608" s="163" t="s">
        <v>12421</v>
      </c>
      <c r="C608" s="163" t="s">
        <v>1909</v>
      </c>
      <c r="D608" s="163" t="s">
        <v>10798</v>
      </c>
      <c r="E608" s="163" t="s">
        <v>12422</v>
      </c>
      <c r="F608" s="163" t="s">
        <v>12423</v>
      </c>
      <c r="G608" s="152"/>
      <c r="H608" s="163" t="s">
        <v>10777</v>
      </c>
      <c r="I608" s="163" t="s">
        <v>10778</v>
      </c>
    </row>
    <row r="609" spans="1:9" x14ac:dyDescent="0.25">
      <c r="A609" s="162">
        <v>11785</v>
      </c>
      <c r="B609" s="163" t="s">
        <v>12424</v>
      </c>
      <c r="C609" s="163" t="s">
        <v>10950</v>
      </c>
      <c r="D609" s="163" t="s">
        <v>10798</v>
      </c>
      <c r="E609" s="163" t="s">
        <v>12425</v>
      </c>
      <c r="F609" s="163" t="s">
        <v>12426</v>
      </c>
      <c r="G609" s="152"/>
      <c r="H609" s="163" t="s">
        <v>10777</v>
      </c>
      <c r="I609" s="163" t="s">
        <v>10778</v>
      </c>
    </row>
    <row r="610" spans="1:9" x14ac:dyDescent="0.25">
      <c r="A610" s="162">
        <v>40314</v>
      </c>
      <c r="B610" s="163" t="s">
        <v>12427</v>
      </c>
      <c r="C610" s="163" t="s">
        <v>1909</v>
      </c>
      <c r="D610" s="163" t="s">
        <v>10798</v>
      </c>
      <c r="E610" s="163" t="s">
        <v>12428</v>
      </c>
      <c r="F610" s="163" t="s">
        <v>12429</v>
      </c>
      <c r="G610" s="152">
        <v>2</v>
      </c>
      <c r="H610" s="163" t="s">
        <v>10777</v>
      </c>
      <c r="I610" s="163" t="s">
        <v>10778</v>
      </c>
    </row>
    <row r="611" spans="1:9" x14ac:dyDescent="0.25">
      <c r="A611" s="162">
        <v>10588</v>
      </c>
      <c r="B611" s="163" t="s">
        <v>12430</v>
      </c>
      <c r="C611" s="163" t="s">
        <v>1909</v>
      </c>
      <c r="D611" s="163" t="s">
        <v>10787</v>
      </c>
      <c r="E611" s="163" t="s">
        <v>12431</v>
      </c>
      <c r="F611" s="163" t="s">
        <v>12432</v>
      </c>
      <c r="G611" s="152">
        <v>5</v>
      </c>
      <c r="H611" s="163" t="s">
        <v>10777</v>
      </c>
      <c r="I611" s="163" t="s">
        <v>10778</v>
      </c>
    </row>
    <row r="612" spans="1:9" x14ac:dyDescent="0.25">
      <c r="A612" s="162">
        <v>40668</v>
      </c>
      <c r="B612" s="163" t="s">
        <v>12433</v>
      </c>
      <c r="C612" s="163" t="s">
        <v>1909</v>
      </c>
      <c r="D612" s="163" t="s">
        <v>10816</v>
      </c>
      <c r="F612" s="163" t="s">
        <v>12434</v>
      </c>
      <c r="G612" s="152"/>
      <c r="H612" s="163" t="s">
        <v>10784</v>
      </c>
      <c r="I612" s="163" t="s">
        <v>10785</v>
      </c>
    </row>
    <row r="613" spans="1:9" x14ac:dyDescent="0.25">
      <c r="A613" s="162">
        <v>42113</v>
      </c>
      <c r="B613" s="163" t="s">
        <v>12435</v>
      </c>
      <c r="C613" s="163" t="s">
        <v>1909</v>
      </c>
      <c r="D613" s="163" t="s">
        <v>10919</v>
      </c>
      <c r="E613" s="163" t="s">
        <v>12436</v>
      </c>
      <c r="F613" s="163" t="s">
        <v>12437</v>
      </c>
      <c r="G613" s="152">
        <v>0</v>
      </c>
      <c r="H613" s="163" t="s">
        <v>10777</v>
      </c>
      <c r="I613" s="163" t="s">
        <v>10778</v>
      </c>
    </row>
    <row r="614" spans="1:9" x14ac:dyDescent="0.25">
      <c r="A614" s="162">
        <v>37</v>
      </c>
      <c r="B614" s="163" t="s">
        <v>12438</v>
      </c>
      <c r="C614" s="163" t="s">
        <v>10950</v>
      </c>
      <c r="D614" s="163" t="s">
        <v>10853</v>
      </c>
      <c r="E614" s="163" t="s">
        <v>12439</v>
      </c>
      <c r="F614" s="163" t="s">
        <v>12440</v>
      </c>
      <c r="G614" s="152"/>
      <c r="H614" s="163" t="s">
        <v>10777</v>
      </c>
      <c r="I614" s="163" t="s">
        <v>10778</v>
      </c>
    </row>
    <row r="615" spans="1:9" x14ac:dyDescent="0.25">
      <c r="A615" s="162">
        <v>10614</v>
      </c>
      <c r="B615" s="163" t="s">
        <v>12441</v>
      </c>
      <c r="C615" s="163" t="s">
        <v>1909</v>
      </c>
      <c r="D615" s="163" t="s">
        <v>11032</v>
      </c>
      <c r="E615" s="163" t="s">
        <v>12442</v>
      </c>
      <c r="F615" s="163" t="s">
        <v>12443</v>
      </c>
      <c r="G615" s="152">
        <v>20</v>
      </c>
      <c r="H615" s="163" t="s">
        <v>10777</v>
      </c>
      <c r="I615" s="163" t="s">
        <v>10778</v>
      </c>
    </row>
    <row r="616" spans="1:9" x14ac:dyDescent="0.25">
      <c r="A616" s="162">
        <v>10596</v>
      </c>
      <c r="B616" s="163" t="s">
        <v>12444</v>
      </c>
      <c r="C616" s="163" t="s">
        <v>1909</v>
      </c>
      <c r="D616" s="163" t="s">
        <v>10840</v>
      </c>
      <c r="E616" s="163" t="s">
        <v>12445</v>
      </c>
      <c r="F616" s="163" t="s">
        <v>12446</v>
      </c>
      <c r="G616" s="152">
        <v>5</v>
      </c>
      <c r="H616" s="163" t="s">
        <v>10777</v>
      </c>
      <c r="I616" s="163" t="s">
        <v>10778</v>
      </c>
    </row>
    <row r="617" spans="1:9" x14ac:dyDescent="0.25">
      <c r="A617" s="162">
        <v>10287</v>
      </c>
      <c r="B617" s="163" t="s">
        <v>12447</v>
      </c>
      <c r="C617" s="163" t="s">
        <v>1909</v>
      </c>
      <c r="D617" s="163" t="s">
        <v>10787</v>
      </c>
      <c r="E617" s="163" t="s">
        <v>12448</v>
      </c>
      <c r="F617" s="163" t="s">
        <v>12449</v>
      </c>
      <c r="G617" s="152">
        <v>8</v>
      </c>
      <c r="H617" s="163" t="s">
        <v>10777</v>
      </c>
      <c r="I617" s="163" t="s">
        <v>10778</v>
      </c>
    </row>
    <row r="618" spans="1:9" x14ac:dyDescent="0.25">
      <c r="A618" s="162">
        <v>11470</v>
      </c>
      <c r="B618" s="163" t="s">
        <v>12450</v>
      </c>
      <c r="C618" s="163" t="s">
        <v>10815</v>
      </c>
      <c r="D618" s="163" t="s">
        <v>10798</v>
      </c>
      <c r="E618" s="163" t="s">
        <v>12451</v>
      </c>
      <c r="F618" s="163" t="s">
        <v>12452</v>
      </c>
      <c r="G618" s="152">
        <v>2</v>
      </c>
      <c r="H618" s="163" t="s">
        <v>10819</v>
      </c>
      <c r="I618" s="163" t="s">
        <v>10778</v>
      </c>
    </row>
    <row r="619" spans="1:9" x14ac:dyDescent="0.25">
      <c r="A619" s="162">
        <v>10598</v>
      </c>
      <c r="B619" s="163" t="s">
        <v>12453</v>
      </c>
      <c r="C619" s="163" t="s">
        <v>1909</v>
      </c>
      <c r="D619" s="163" t="s">
        <v>10798</v>
      </c>
      <c r="E619" s="163" t="s">
        <v>12454</v>
      </c>
      <c r="F619" s="163" t="s">
        <v>12455</v>
      </c>
      <c r="G619" s="152">
        <v>1</v>
      </c>
      <c r="H619" s="163" t="s">
        <v>10819</v>
      </c>
      <c r="I619" s="163" t="s">
        <v>10778</v>
      </c>
    </row>
    <row r="620" spans="1:9" x14ac:dyDescent="0.25">
      <c r="A620" s="162">
        <v>466</v>
      </c>
      <c r="B620" s="163" t="s">
        <v>12456</v>
      </c>
      <c r="C620" s="163" t="s">
        <v>1909</v>
      </c>
      <c r="D620" s="163" t="s">
        <v>10821</v>
      </c>
      <c r="E620" s="163" t="s">
        <v>12457</v>
      </c>
      <c r="F620" s="163" t="s">
        <v>12458</v>
      </c>
      <c r="G620" s="152">
        <v>6</v>
      </c>
      <c r="H620" s="163" t="s">
        <v>10777</v>
      </c>
      <c r="I620" s="163" t="s">
        <v>10778</v>
      </c>
    </row>
    <row r="621" spans="1:9" x14ac:dyDescent="0.25">
      <c r="A621" s="162">
        <v>40315</v>
      </c>
      <c r="B621" s="163" t="s">
        <v>12459</v>
      </c>
      <c r="C621" s="163" t="s">
        <v>1909</v>
      </c>
      <c r="D621" s="163" t="s">
        <v>10798</v>
      </c>
      <c r="E621" s="163" t="s">
        <v>12460</v>
      </c>
      <c r="F621" s="163" t="s">
        <v>12461</v>
      </c>
      <c r="G621" s="152">
        <v>1</v>
      </c>
      <c r="H621" s="163" t="s">
        <v>10777</v>
      </c>
      <c r="I621" s="163" t="s">
        <v>10778</v>
      </c>
    </row>
    <row r="622" spans="1:9" x14ac:dyDescent="0.25">
      <c r="A622" s="162">
        <v>10589</v>
      </c>
      <c r="B622" s="163" t="s">
        <v>12462</v>
      </c>
      <c r="C622" s="163" t="s">
        <v>1909</v>
      </c>
      <c r="D622" s="163" t="s">
        <v>10798</v>
      </c>
      <c r="E622" s="163" t="s">
        <v>12463</v>
      </c>
      <c r="F622" s="163" t="s">
        <v>12464</v>
      </c>
      <c r="G622" s="152">
        <v>12</v>
      </c>
      <c r="H622" s="163" t="s">
        <v>10777</v>
      </c>
      <c r="I622" s="163" t="s">
        <v>10778</v>
      </c>
    </row>
    <row r="623" spans="1:9" x14ac:dyDescent="0.25">
      <c r="A623" s="162">
        <v>40571</v>
      </c>
      <c r="B623" s="163" t="s">
        <v>12465</v>
      </c>
      <c r="C623" s="163" t="s">
        <v>1909</v>
      </c>
      <c r="D623" s="163" t="s">
        <v>10821</v>
      </c>
      <c r="E623" s="163" t="s">
        <v>12466</v>
      </c>
      <c r="F623" s="163" t="s">
        <v>12467</v>
      </c>
      <c r="G623" s="152"/>
      <c r="H623" s="163" t="s">
        <v>10777</v>
      </c>
      <c r="I623" s="163" t="s">
        <v>10778</v>
      </c>
    </row>
    <row r="624" spans="1:9" x14ac:dyDescent="0.25">
      <c r="A624" s="162">
        <v>40649</v>
      </c>
      <c r="B624" s="163" t="s">
        <v>12468</v>
      </c>
      <c r="C624" s="163" t="s">
        <v>1909</v>
      </c>
      <c r="D624" s="163" t="s">
        <v>10798</v>
      </c>
      <c r="F624" s="163" t="s">
        <v>12469</v>
      </c>
      <c r="G624" s="152">
        <v>1</v>
      </c>
      <c r="H624" s="163" t="s">
        <v>10784</v>
      </c>
      <c r="I624" s="163" t="s">
        <v>10785</v>
      </c>
    </row>
    <row r="625" spans="1:9" x14ac:dyDescent="0.25">
      <c r="A625" s="162">
        <v>180</v>
      </c>
      <c r="B625" s="163" t="s">
        <v>12470</v>
      </c>
      <c r="C625" s="163" t="s">
        <v>1909</v>
      </c>
      <c r="D625" s="163" t="s">
        <v>10965</v>
      </c>
      <c r="E625" s="163" t="s">
        <v>12471</v>
      </c>
      <c r="F625" s="163" t="s">
        <v>12472</v>
      </c>
      <c r="G625" s="152">
        <v>6</v>
      </c>
      <c r="H625" s="163" t="s">
        <v>10777</v>
      </c>
      <c r="I625" s="163" t="s">
        <v>10778</v>
      </c>
    </row>
    <row r="626" spans="1:9" x14ac:dyDescent="0.25">
      <c r="A626" s="162">
        <v>10606</v>
      </c>
      <c r="B626" s="163" t="s">
        <v>12473</v>
      </c>
      <c r="C626" s="163" t="s">
        <v>1909</v>
      </c>
      <c r="D626" s="163" t="s">
        <v>10853</v>
      </c>
      <c r="E626" s="163" t="s">
        <v>12474</v>
      </c>
      <c r="F626" s="163" t="s">
        <v>12475</v>
      </c>
      <c r="G626" s="152">
        <v>26</v>
      </c>
      <c r="H626" s="163" t="s">
        <v>10777</v>
      </c>
      <c r="I626" s="163" t="s">
        <v>10778</v>
      </c>
    </row>
    <row r="627" spans="1:9" x14ac:dyDescent="0.25">
      <c r="A627" s="162">
        <v>607</v>
      </c>
      <c r="B627" s="163" t="s">
        <v>12476</v>
      </c>
      <c r="C627" s="163" t="s">
        <v>1909</v>
      </c>
      <c r="D627" s="163" t="s">
        <v>10853</v>
      </c>
      <c r="E627" s="163" t="s">
        <v>12477</v>
      </c>
      <c r="F627" s="163" t="s">
        <v>12478</v>
      </c>
      <c r="G627" s="152">
        <v>18</v>
      </c>
      <c r="H627" s="163" t="s">
        <v>10777</v>
      </c>
      <c r="I627" s="163" t="s">
        <v>10778</v>
      </c>
    </row>
    <row r="628" spans="1:9" x14ac:dyDescent="0.25">
      <c r="A628" s="162">
        <v>41781</v>
      </c>
      <c r="B628" s="163" t="s">
        <v>12479</v>
      </c>
      <c r="C628" s="163" t="s">
        <v>1909</v>
      </c>
      <c r="D628" s="163" t="s">
        <v>10816</v>
      </c>
      <c r="E628" s="163" t="s">
        <v>12480</v>
      </c>
      <c r="F628" s="163" t="s">
        <v>12481</v>
      </c>
      <c r="G628" s="152">
        <v>2</v>
      </c>
      <c r="H628" s="163" t="s">
        <v>10777</v>
      </c>
      <c r="I628" s="163" t="s">
        <v>10778</v>
      </c>
    </row>
    <row r="629" spans="1:9" x14ac:dyDescent="0.25">
      <c r="A629" s="162">
        <v>791</v>
      </c>
      <c r="B629" s="163" t="s">
        <v>12482</v>
      </c>
      <c r="C629" s="163" t="s">
        <v>1909</v>
      </c>
      <c r="D629" s="163" t="s">
        <v>10798</v>
      </c>
      <c r="F629" s="163" t="s">
        <v>12483</v>
      </c>
      <c r="G629" s="152">
        <v>5</v>
      </c>
      <c r="H629" s="163" t="s">
        <v>10777</v>
      </c>
      <c r="I629" s="163" t="s">
        <v>10778</v>
      </c>
    </row>
    <row r="630" spans="1:9" x14ac:dyDescent="0.25">
      <c r="A630" s="162">
        <v>13031</v>
      </c>
      <c r="B630" s="163" t="s">
        <v>12484</v>
      </c>
      <c r="C630" s="163" t="s">
        <v>10897</v>
      </c>
      <c r="D630" s="163" t="s">
        <v>10782</v>
      </c>
      <c r="F630" s="163" t="s">
        <v>12485</v>
      </c>
      <c r="G630" s="152"/>
      <c r="H630" s="163" t="s">
        <v>10784</v>
      </c>
      <c r="I630" s="163" t="s">
        <v>10785</v>
      </c>
    </row>
    <row r="631" spans="1:9" x14ac:dyDescent="0.25">
      <c r="A631" s="162">
        <v>10592</v>
      </c>
      <c r="B631" s="163" t="s">
        <v>12486</v>
      </c>
      <c r="C631" s="163" t="s">
        <v>1909</v>
      </c>
      <c r="D631" s="163" t="s">
        <v>10802</v>
      </c>
      <c r="E631" s="163" t="s">
        <v>12487</v>
      </c>
      <c r="F631" s="163" t="s">
        <v>12488</v>
      </c>
      <c r="G631" s="152">
        <v>52</v>
      </c>
      <c r="H631" s="163" t="s">
        <v>10777</v>
      </c>
      <c r="I631" s="163" t="s">
        <v>10778</v>
      </c>
    </row>
    <row r="632" spans="1:9" x14ac:dyDescent="0.25">
      <c r="A632" s="162">
        <v>12686</v>
      </c>
      <c r="B632" s="163" t="s">
        <v>12489</v>
      </c>
      <c r="C632" s="163" t="s">
        <v>1909</v>
      </c>
      <c r="D632" s="163" t="s">
        <v>10802</v>
      </c>
      <c r="F632" s="163" t="s">
        <v>12490</v>
      </c>
      <c r="G632" s="152">
        <v>15</v>
      </c>
      <c r="H632" s="163" t="s">
        <v>10777</v>
      </c>
      <c r="I632" s="163" t="s">
        <v>10778</v>
      </c>
    </row>
    <row r="633" spans="1:9" x14ac:dyDescent="0.25">
      <c r="A633" s="162">
        <v>10602</v>
      </c>
      <c r="B633" s="163" t="s">
        <v>12491</v>
      </c>
      <c r="C633" s="163" t="s">
        <v>1909</v>
      </c>
      <c r="D633" s="163" t="s">
        <v>10913</v>
      </c>
      <c r="E633" s="163" t="s">
        <v>12492</v>
      </c>
      <c r="F633" s="163" t="s">
        <v>12493</v>
      </c>
      <c r="G633" s="152">
        <v>9</v>
      </c>
      <c r="H633" s="163" t="s">
        <v>10777</v>
      </c>
      <c r="I633" s="163" t="s">
        <v>10778</v>
      </c>
    </row>
    <row r="634" spans="1:9" x14ac:dyDescent="0.25">
      <c r="A634" s="162">
        <v>10601</v>
      </c>
      <c r="B634" s="163" t="s">
        <v>12494</v>
      </c>
      <c r="C634" s="163" t="s">
        <v>1909</v>
      </c>
      <c r="D634" s="163" t="s">
        <v>10853</v>
      </c>
      <c r="E634" s="163" t="s">
        <v>12495</v>
      </c>
      <c r="F634" s="163" t="s">
        <v>12496</v>
      </c>
      <c r="G634" s="152">
        <v>1</v>
      </c>
      <c r="H634" s="163" t="s">
        <v>10777</v>
      </c>
      <c r="I634" s="163" t="s">
        <v>10778</v>
      </c>
    </row>
    <row r="635" spans="1:9" x14ac:dyDescent="0.25">
      <c r="A635" s="162">
        <v>41693</v>
      </c>
      <c r="B635" s="163" t="s">
        <v>12497</v>
      </c>
      <c r="C635" s="163" t="s">
        <v>1909</v>
      </c>
      <c r="D635" s="163" t="s">
        <v>10821</v>
      </c>
      <c r="E635" s="163" t="s">
        <v>12498</v>
      </c>
      <c r="F635" s="163" t="s">
        <v>12499</v>
      </c>
      <c r="G635" s="152"/>
      <c r="H635" s="163" t="s">
        <v>10777</v>
      </c>
      <c r="I635" s="163" t="s">
        <v>10778</v>
      </c>
    </row>
    <row r="636" spans="1:9" x14ac:dyDescent="0.25">
      <c r="A636" s="162">
        <v>365</v>
      </c>
      <c r="B636" s="163" t="s">
        <v>12500</v>
      </c>
      <c r="C636" s="163" t="s">
        <v>1909</v>
      </c>
      <c r="D636" s="163" t="s">
        <v>10798</v>
      </c>
      <c r="E636" s="163" t="s">
        <v>12501</v>
      </c>
      <c r="F636" s="163" t="s">
        <v>12502</v>
      </c>
      <c r="G636" s="152">
        <v>25</v>
      </c>
      <c r="H636" s="163" t="s">
        <v>10777</v>
      </c>
      <c r="I636" s="163" t="s">
        <v>10778</v>
      </c>
    </row>
    <row r="637" spans="1:9" x14ac:dyDescent="0.25">
      <c r="A637" s="162">
        <v>10591</v>
      </c>
      <c r="B637" s="163" t="s">
        <v>12503</v>
      </c>
      <c r="C637" s="163" t="s">
        <v>1909</v>
      </c>
      <c r="D637" s="163" t="s">
        <v>10919</v>
      </c>
      <c r="E637" s="163" t="s">
        <v>12504</v>
      </c>
      <c r="F637" s="163" t="s">
        <v>12505</v>
      </c>
      <c r="G637" s="152">
        <v>10</v>
      </c>
      <c r="H637" s="163" t="s">
        <v>10777</v>
      </c>
      <c r="I637" s="163" t="s">
        <v>10778</v>
      </c>
    </row>
    <row r="638" spans="1:9" x14ac:dyDescent="0.25">
      <c r="A638" s="162">
        <v>11562</v>
      </c>
      <c r="B638" s="163" t="s">
        <v>12506</v>
      </c>
      <c r="C638" s="163" t="s">
        <v>1909</v>
      </c>
      <c r="D638" s="163" t="s">
        <v>10923</v>
      </c>
      <c r="E638" s="163" t="s">
        <v>12507</v>
      </c>
      <c r="F638" s="163" t="s">
        <v>12508</v>
      </c>
      <c r="G638" s="152">
        <v>1</v>
      </c>
      <c r="H638" s="163" t="s">
        <v>10777</v>
      </c>
      <c r="I638" s="163" t="s">
        <v>10778</v>
      </c>
    </row>
    <row r="639" spans="1:9" x14ac:dyDescent="0.25">
      <c r="A639" s="162">
        <v>12397</v>
      </c>
      <c r="B639" s="163" t="s">
        <v>12509</v>
      </c>
      <c r="C639" s="163" t="s">
        <v>1909</v>
      </c>
      <c r="D639" s="163" t="s">
        <v>10923</v>
      </c>
      <c r="E639" s="163" t="s">
        <v>12510</v>
      </c>
      <c r="F639" s="163" t="s">
        <v>12511</v>
      </c>
      <c r="G639" s="152">
        <v>1</v>
      </c>
      <c r="H639" s="163" t="s">
        <v>10777</v>
      </c>
      <c r="I639" s="163" t="s">
        <v>10778</v>
      </c>
    </row>
    <row r="640" spans="1:9" x14ac:dyDescent="0.25">
      <c r="A640" s="162">
        <v>41296</v>
      </c>
      <c r="B640" s="163" t="s">
        <v>12512</v>
      </c>
      <c r="C640" s="163" t="s">
        <v>10912</v>
      </c>
      <c r="D640" s="163" t="s">
        <v>10913</v>
      </c>
      <c r="E640" s="163" t="s">
        <v>12513</v>
      </c>
      <c r="F640" s="163" t="s">
        <v>12514</v>
      </c>
      <c r="G640" s="152">
        <v>5</v>
      </c>
      <c r="H640" s="163" t="s">
        <v>10777</v>
      </c>
      <c r="I640" s="163" t="s">
        <v>10778</v>
      </c>
    </row>
    <row r="641" spans="1:9" x14ac:dyDescent="0.25">
      <c r="A641" s="162">
        <v>12259</v>
      </c>
      <c r="B641" s="163" t="s">
        <v>12515</v>
      </c>
      <c r="C641" s="163" t="s">
        <v>10815</v>
      </c>
      <c r="D641" s="163" t="s">
        <v>10802</v>
      </c>
      <c r="E641" s="163" t="s">
        <v>12516</v>
      </c>
      <c r="F641" s="163" t="s">
        <v>12517</v>
      </c>
      <c r="G641" s="152">
        <v>6</v>
      </c>
      <c r="H641" s="163" t="s">
        <v>10819</v>
      </c>
      <c r="I641" s="163" t="s">
        <v>10778</v>
      </c>
    </row>
    <row r="642" spans="1:9" x14ac:dyDescent="0.25">
      <c r="A642" s="162">
        <v>40688</v>
      </c>
      <c r="B642" s="163" t="s">
        <v>12518</v>
      </c>
      <c r="C642" s="163" t="s">
        <v>1909</v>
      </c>
      <c r="D642" s="163" t="s">
        <v>10919</v>
      </c>
      <c r="E642" s="163" t="s">
        <v>12519</v>
      </c>
      <c r="F642" s="163" t="s">
        <v>12520</v>
      </c>
      <c r="G642" s="152">
        <v>5</v>
      </c>
      <c r="H642" s="163" t="s">
        <v>10777</v>
      </c>
      <c r="I642" s="163" t="s">
        <v>10778</v>
      </c>
    </row>
    <row r="643" spans="1:9" x14ac:dyDescent="0.25">
      <c r="A643" s="162">
        <v>11007</v>
      </c>
      <c r="B643" s="163" t="s">
        <v>12521</v>
      </c>
      <c r="C643" s="163" t="s">
        <v>1909</v>
      </c>
      <c r="D643" s="163" t="s">
        <v>10824</v>
      </c>
      <c r="E643" s="163" t="s">
        <v>12522</v>
      </c>
      <c r="F643" s="163" t="s">
        <v>12523</v>
      </c>
      <c r="G643" s="152">
        <v>4</v>
      </c>
      <c r="H643" s="163" t="s">
        <v>10777</v>
      </c>
      <c r="I643" s="163" t="s">
        <v>10778</v>
      </c>
    </row>
    <row r="644" spans="1:9" x14ac:dyDescent="0.25">
      <c r="A644" s="162">
        <v>161</v>
      </c>
      <c r="B644" s="163" t="s">
        <v>12524</v>
      </c>
      <c r="C644" s="163" t="s">
        <v>1909</v>
      </c>
      <c r="D644" s="163" t="s">
        <v>10816</v>
      </c>
      <c r="E644" s="163" t="s">
        <v>12525</v>
      </c>
      <c r="F644" s="163" t="s">
        <v>12526</v>
      </c>
      <c r="G644" s="152">
        <v>5</v>
      </c>
      <c r="H644" s="163" t="s">
        <v>10777</v>
      </c>
      <c r="I644" s="163" t="s">
        <v>10778</v>
      </c>
    </row>
    <row r="645" spans="1:9" x14ac:dyDescent="0.25">
      <c r="A645" s="162">
        <v>40834</v>
      </c>
      <c r="B645" s="163" t="s">
        <v>12527</v>
      </c>
      <c r="C645" s="163" t="s">
        <v>10897</v>
      </c>
      <c r="D645" s="163" t="s">
        <v>10782</v>
      </c>
      <c r="F645" s="163" t="s">
        <v>12528</v>
      </c>
      <c r="G645" s="152"/>
      <c r="H645" s="163" t="s">
        <v>10784</v>
      </c>
      <c r="I645" s="163" t="s">
        <v>10785</v>
      </c>
    </row>
    <row r="646" spans="1:9" x14ac:dyDescent="0.25">
      <c r="A646" s="162">
        <v>410</v>
      </c>
      <c r="B646" s="163" t="s">
        <v>12529</v>
      </c>
      <c r="C646" s="163" t="s">
        <v>1909</v>
      </c>
      <c r="D646" s="163" t="s">
        <v>10840</v>
      </c>
      <c r="E646" s="163" t="s">
        <v>12530</v>
      </c>
      <c r="F646" s="163" t="s">
        <v>12531</v>
      </c>
      <c r="G646" s="152">
        <v>6</v>
      </c>
      <c r="H646" s="163" t="s">
        <v>10777</v>
      </c>
      <c r="I646" s="163" t="s">
        <v>10778</v>
      </c>
    </row>
    <row r="647" spans="1:9" x14ac:dyDescent="0.25">
      <c r="A647" s="162">
        <v>11768</v>
      </c>
      <c r="B647" s="163" t="s">
        <v>12532</v>
      </c>
      <c r="C647" s="163" t="s">
        <v>12533</v>
      </c>
      <c r="D647" s="163" t="s">
        <v>10821</v>
      </c>
      <c r="E647" s="163" t="s">
        <v>12534</v>
      </c>
      <c r="F647" s="163" t="s">
        <v>12535</v>
      </c>
      <c r="G647" s="152"/>
      <c r="H647" s="163" t="s">
        <v>10777</v>
      </c>
      <c r="I647" s="163" t="s">
        <v>10778</v>
      </c>
    </row>
    <row r="648" spans="1:9" x14ac:dyDescent="0.25">
      <c r="A648" s="162">
        <v>12176</v>
      </c>
      <c r="B648" s="163" t="s">
        <v>12536</v>
      </c>
      <c r="C648" s="163" t="s">
        <v>11974</v>
      </c>
      <c r="D648" s="163" t="s">
        <v>10787</v>
      </c>
      <c r="E648" s="163" t="s">
        <v>12537</v>
      </c>
      <c r="F648" s="163" t="s">
        <v>12538</v>
      </c>
      <c r="G648" s="152">
        <v>260</v>
      </c>
      <c r="H648" s="163" t="s">
        <v>10819</v>
      </c>
      <c r="I648" s="163" t="s">
        <v>10778</v>
      </c>
    </row>
    <row r="649" spans="1:9" x14ac:dyDescent="0.25">
      <c r="A649" s="162">
        <v>338</v>
      </c>
      <c r="B649" s="163" t="s">
        <v>12539</v>
      </c>
      <c r="C649" s="163" t="s">
        <v>1909</v>
      </c>
      <c r="D649" s="163" t="s">
        <v>10802</v>
      </c>
      <c r="E649" s="163" t="s">
        <v>12540</v>
      </c>
      <c r="F649" s="163" t="s">
        <v>12541</v>
      </c>
      <c r="G649" s="152">
        <v>3</v>
      </c>
      <c r="H649" s="163" t="s">
        <v>10777</v>
      </c>
      <c r="I649" s="163" t="s">
        <v>10778</v>
      </c>
    </row>
    <row r="650" spans="1:9" x14ac:dyDescent="0.25">
      <c r="A650" s="162">
        <v>41299</v>
      </c>
      <c r="B650" s="163" t="s">
        <v>12542</v>
      </c>
      <c r="C650" s="163" t="s">
        <v>10912</v>
      </c>
      <c r="D650" s="163" t="s">
        <v>10787</v>
      </c>
      <c r="E650" s="163" t="s">
        <v>12543</v>
      </c>
      <c r="F650" s="163" t="s">
        <v>12544</v>
      </c>
      <c r="G650" s="152">
        <v>18</v>
      </c>
      <c r="H650" s="163" t="s">
        <v>10819</v>
      </c>
      <c r="I650" s="163" t="s">
        <v>10778</v>
      </c>
    </row>
    <row r="651" spans="1:9" x14ac:dyDescent="0.25">
      <c r="A651" s="162">
        <v>41701</v>
      </c>
      <c r="B651" s="163" t="s">
        <v>12545</v>
      </c>
      <c r="C651" s="163" t="s">
        <v>1909</v>
      </c>
      <c r="D651" s="163" t="s">
        <v>11167</v>
      </c>
      <c r="E651" s="163" t="s">
        <v>12546</v>
      </c>
      <c r="F651" s="163" t="s">
        <v>12547</v>
      </c>
      <c r="G651" s="152">
        <v>0</v>
      </c>
      <c r="H651" s="163" t="s">
        <v>10777</v>
      </c>
      <c r="I651" s="163" t="s">
        <v>10778</v>
      </c>
    </row>
    <row r="652" spans="1:9" x14ac:dyDescent="0.25">
      <c r="A652" s="162">
        <v>10604</v>
      </c>
      <c r="B652" s="163" t="s">
        <v>12548</v>
      </c>
      <c r="C652" s="163" t="s">
        <v>10815</v>
      </c>
      <c r="D652" s="163" t="s">
        <v>10816</v>
      </c>
      <c r="E652" s="163" t="s">
        <v>12549</v>
      </c>
      <c r="F652" s="163" t="s">
        <v>12550</v>
      </c>
      <c r="G652" s="152"/>
      <c r="H652" s="163" t="s">
        <v>10819</v>
      </c>
      <c r="I652" s="163" t="s">
        <v>10778</v>
      </c>
    </row>
    <row r="653" spans="1:9" x14ac:dyDescent="0.25">
      <c r="A653" s="162">
        <v>12962</v>
      </c>
      <c r="B653" s="163" t="s">
        <v>12551</v>
      </c>
      <c r="C653" s="163" t="s">
        <v>10897</v>
      </c>
      <c r="D653" s="163" t="s">
        <v>10782</v>
      </c>
      <c r="F653" s="163" t="s">
        <v>12552</v>
      </c>
      <c r="G653" s="152"/>
      <c r="H653" s="163" t="s">
        <v>10784</v>
      </c>
      <c r="I653" s="163" t="s">
        <v>10785</v>
      </c>
    </row>
    <row r="654" spans="1:9" x14ac:dyDescent="0.25">
      <c r="A654" s="162">
        <v>41300</v>
      </c>
      <c r="B654" s="163" t="s">
        <v>12553</v>
      </c>
      <c r="C654" s="163" t="s">
        <v>10912</v>
      </c>
      <c r="D654" s="163" t="s">
        <v>10923</v>
      </c>
      <c r="E654" s="163" t="s">
        <v>12554</v>
      </c>
      <c r="F654" s="163" t="s">
        <v>12555</v>
      </c>
      <c r="G654" s="152">
        <v>2</v>
      </c>
      <c r="H654" s="163" t="s">
        <v>10777</v>
      </c>
      <c r="I654" s="163" t="s">
        <v>10778</v>
      </c>
    </row>
    <row r="655" spans="1:9" x14ac:dyDescent="0.25">
      <c r="A655" s="162">
        <v>40163</v>
      </c>
      <c r="B655" s="163" t="s">
        <v>12556</v>
      </c>
      <c r="C655" s="163" t="s">
        <v>1909</v>
      </c>
      <c r="D655" s="163" t="s">
        <v>11100</v>
      </c>
      <c r="F655" s="163" t="s">
        <v>12557</v>
      </c>
      <c r="G655" s="152">
        <v>0</v>
      </c>
      <c r="H655" s="163" t="s">
        <v>10784</v>
      </c>
      <c r="I655" s="163" t="s">
        <v>10785</v>
      </c>
    </row>
    <row r="656" spans="1:9" x14ac:dyDescent="0.25">
      <c r="A656" s="162">
        <v>10611</v>
      </c>
      <c r="B656" s="163" t="s">
        <v>12558</v>
      </c>
      <c r="C656" s="163" t="s">
        <v>1909</v>
      </c>
      <c r="D656" s="163" t="s">
        <v>11100</v>
      </c>
      <c r="E656" s="163" t="s">
        <v>12559</v>
      </c>
      <c r="F656" s="163" t="s">
        <v>12560</v>
      </c>
      <c r="G656" s="152">
        <v>33</v>
      </c>
      <c r="H656" s="163" t="s">
        <v>10777</v>
      </c>
      <c r="I656" s="163" t="s">
        <v>10778</v>
      </c>
    </row>
    <row r="657" spans="1:9" x14ac:dyDescent="0.25">
      <c r="A657" s="162">
        <v>11572</v>
      </c>
      <c r="B657" s="163" t="s">
        <v>12561</v>
      </c>
      <c r="C657" s="163" t="s">
        <v>1909</v>
      </c>
      <c r="D657" s="163" t="s">
        <v>4034</v>
      </c>
      <c r="E657" s="163" t="s">
        <v>12562</v>
      </c>
      <c r="F657" s="163" t="s">
        <v>12563</v>
      </c>
      <c r="G657" s="152">
        <v>29</v>
      </c>
      <c r="H657" s="163" t="s">
        <v>10777</v>
      </c>
      <c r="I657" s="163" t="s">
        <v>10778</v>
      </c>
    </row>
    <row r="658" spans="1:9" x14ac:dyDescent="0.25">
      <c r="A658" s="162">
        <v>10609</v>
      </c>
      <c r="B658" s="163" t="s">
        <v>12564</v>
      </c>
      <c r="C658" s="163" t="s">
        <v>1909</v>
      </c>
      <c r="D658" s="163" t="s">
        <v>4034</v>
      </c>
      <c r="E658" s="163" t="s">
        <v>12565</v>
      </c>
      <c r="F658" s="163" t="s">
        <v>12566</v>
      </c>
      <c r="G658" s="152">
        <v>9</v>
      </c>
      <c r="H658" s="163" t="s">
        <v>10777</v>
      </c>
      <c r="I658" s="163" t="s">
        <v>10778</v>
      </c>
    </row>
    <row r="659" spans="1:9" x14ac:dyDescent="0.25">
      <c r="A659" s="162">
        <v>13054</v>
      </c>
      <c r="B659" s="163" t="s">
        <v>12567</v>
      </c>
      <c r="C659" s="163" t="s">
        <v>10897</v>
      </c>
      <c r="D659" s="163" t="s">
        <v>10782</v>
      </c>
      <c r="F659" s="163" t="s">
        <v>12568</v>
      </c>
      <c r="G659" s="152">
        <v>11</v>
      </c>
      <c r="H659" s="163" t="s">
        <v>10784</v>
      </c>
      <c r="I659" s="163" t="s">
        <v>10785</v>
      </c>
    </row>
    <row r="660" spans="1:9" x14ac:dyDescent="0.25">
      <c r="A660" s="162">
        <v>10612</v>
      </c>
      <c r="B660" s="163" t="s">
        <v>12569</v>
      </c>
      <c r="C660" s="163" t="s">
        <v>1909</v>
      </c>
      <c r="D660" s="163" t="s">
        <v>11100</v>
      </c>
      <c r="E660" s="163" t="s">
        <v>12570</v>
      </c>
      <c r="F660" s="163" t="s">
        <v>12571</v>
      </c>
      <c r="G660" s="152">
        <v>14</v>
      </c>
      <c r="H660" s="163" t="s">
        <v>10777</v>
      </c>
      <c r="I660" s="163" t="s">
        <v>10778</v>
      </c>
    </row>
    <row r="661" spans="1:9" x14ac:dyDescent="0.25">
      <c r="A661" s="162">
        <v>12095</v>
      </c>
      <c r="B661" s="163" t="s">
        <v>12572</v>
      </c>
      <c r="C661" s="163" t="s">
        <v>1909</v>
      </c>
      <c r="D661" s="163" t="s">
        <v>10853</v>
      </c>
      <c r="F661" s="163" t="s">
        <v>12573</v>
      </c>
      <c r="G661" s="152"/>
      <c r="H661" s="163" t="s">
        <v>10777</v>
      </c>
      <c r="I661" s="163" t="s">
        <v>10778</v>
      </c>
    </row>
    <row r="662" spans="1:9" x14ac:dyDescent="0.25">
      <c r="A662" s="162">
        <v>11445</v>
      </c>
      <c r="B662" s="163" t="s">
        <v>12574</v>
      </c>
      <c r="C662" s="163" t="s">
        <v>10815</v>
      </c>
      <c r="D662" s="163" t="s">
        <v>10816</v>
      </c>
      <c r="E662" s="163" t="s">
        <v>12575</v>
      </c>
      <c r="F662" s="163" t="s">
        <v>12576</v>
      </c>
      <c r="G662" s="152">
        <v>4</v>
      </c>
      <c r="H662" s="163" t="s">
        <v>10819</v>
      </c>
      <c r="I662" s="163" t="s">
        <v>10778</v>
      </c>
    </row>
    <row r="663" spans="1:9" x14ac:dyDescent="0.25">
      <c r="A663" s="162">
        <v>40012</v>
      </c>
      <c r="B663" s="163" t="s">
        <v>12577</v>
      </c>
      <c r="C663" s="163" t="s">
        <v>1909</v>
      </c>
      <c r="D663" s="163" t="s">
        <v>10853</v>
      </c>
      <c r="E663" s="163" t="s">
        <v>12578</v>
      </c>
      <c r="F663" s="163" t="s">
        <v>12579</v>
      </c>
      <c r="G663" s="152">
        <v>2</v>
      </c>
      <c r="H663" s="163" t="s">
        <v>10777</v>
      </c>
      <c r="I663" s="163" t="s">
        <v>10778</v>
      </c>
    </row>
    <row r="664" spans="1:9" x14ac:dyDescent="0.25">
      <c r="A664" s="162">
        <v>11422</v>
      </c>
      <c r="B664" s="163" t="s">
        <v>12580</v>
      </c>
      <c r="C664" s="163" t="s">
        <v>1909</v>
      </c>
      <c r="D664" s="163" t="s">
        <v>10808</v>
      </c>
      <c r="F664" s="163" t="s">
        <v>12581</v>
      </c>
      <c r="G664" s="152">
        <v>6</v>
      </c>
      <c r="H664" s="163" t="s">
        <v>10777</v>
      </c>
      <c r="I664" s="163" t="s">
        <v>10778</v>
      </c>
    </row>
    <row r="665" spans="1:9" x14ac:dyDescent="0.25">
      <c r="A665" s="162">
        <v>40167</v>
      </c>
      <c r="B665" s="163" t="s">
        <v>12582</v>
      </c>
      <c r="C665" s="163" t="s">
        <v>1909</v>
      </c>
      <c r="D665" s="163" t="s">
        <v>10919</v>
      </c>
      <c r="E665" s="163" t="s">
        <v>12583</v>
      </c>
      <c r="F665" s="163" t="s">
        <v>12584</v>
      </c>
      <c r="G665" s="152"/>
      <c r="H665" s="163" t="s">
        <v>10777</v>
      </c>
      <c r="I665" s="163" t="s">
        <v>10778</v>
      </c>
    </row>
    <row r="666" spans="1:9" x14ac:dyDescent="0.25">
      <c r="A666" s="162">
        <v>11013</v>
      </c>
      <c r="B666" s="163" t="s">
        <v>12585</v>
      </c>
      <c r="C666" s="163" t="s">
        <v>1909</v>
      </c>
      <c r="D666" s="163" t="s">
        <v>10923</v>
      </c>
      <c r="E666" s="163" t="s">
        <v>12586</v>
      </c>
      <c r="F666" s="163" t="s">
        <v>12587</v>
      </c>
      <c r="G666" s="152">
        <v>11</v>
      </c>
      <c r="H666" s="163" t="s">
        <v>10777</v>
      </c>
      <c r="I666" s="163" t="s">
        <v>10778</v>
      </c>
    </row>
    <row r="667" spans="1:9" x14ac:dyDescent="0.25">
      <c r="A667" s="162">
        <v>40429</v>
      </c>
      <c r="B667" s="163" t="s">
        <v>12588</v>
      </c>
      <c r="C667" s="163" t="s">
        <v>1909</v>
      </c>
      <c r="D667" s="163" t="s">
        <v>10782</v>
      </c>
      <c r="F667" s="163" t="s">
        <v>12589</v>
      </c>
      <c r="G667" s="152">
        <v>0</v>
      </c>
      <c r="H667" s="163" t="s">
        <v>10777</v>
      </c>
      <c r="I667" s="163" t="s">
        <v>10778</v>
      </c>
    </row>
    <row r="668" spans="1:9" x14ac:dyDescent="0.25">
      <c r="A668" s="162">
        <v>11882</v>
      </c>
      <c r="B668" s="163" t="s">
        <v>12590</v>
      </c>
      <c r="C668" s="163" t="s">
        <v>1909</v>
      </c>
      <c r="D668" s="163" t="s">
        <v>10782</v>
      </c>
      <c r="F668" s="163" t="s">
        <v>12591</v>
      </c>
      <c r="G668" s="152">
        <v>16</v>
      </c>
      <c r="H668" s="163" t="s">
        <v>10777</v>
      </c>
      <c r="I668" s="163" t="s">
        <v>10778</v>
      </c>
    </row>
    <row r="669" spans="1:9" x14ac:dyDescent="0.25">
      <c r="A669" s="162">
        <v>40140</v>
      </c>
      <c r="B669" s="163" t="s">
        <v>12592</v>
      </c>
      <c r="C669" s="163" t="s">
        <v>1909</v>
      </c>
      <c r="D669" s="163" t="s">
        <v>10782</v>
      </c>
      <c r="F669" s="163" t="s">
        <v>12593</v>
      </c>
      <c r="G669" s="152">
        <v>1</v>
      </c>
      <c r="H669" s="163" t="s">
        <v>10777</v>
      </c>
      <c r="I669" s="163" t="s">
        <v>10778</v>
      </c>
    </row>
    <row r="670" spans="1:9" x14ac:dyDescent="0.25">
      <c r="A670" s="162">
        <v>11883</v>
      </c>
      <c r="B670" s="163" t="s">
        <v>12594</v>
      </c>
      <c r="C670" s="163" t="s">
        <v>1909</v>
      </c>
      <c r="D670" s="163" t="s">
        <v>10782</v>
      </c>
      <c r="F670" s="163" t="s">
        <v>12595</v>
      </c>
      <c r="G670" s="152">
        <v>13</v>
      </c>
      <c r="H670" s="163" t="s">
        <v>10777</v>
      </c>
      <c r="I670" s="163" t="s">
        <v>10778</v>
      </c>
    </row>
    <row r="671" spans="1:9" x14ac:dyDescent="0.25">
      <c r="A671" s="162">
        <v>40473</v>
      </c>
      <c r="B671" s="163" t="s">
        <v>12596</v>
      </c>
      <c r="C671" s="163" t="s">
        <v>1909</v>
      </c>
      <c r="D671" s="163" t="s">
        <v>10782</v>
      </c>
      <c r="F671" s="163" t="s">
        <v>12597</v>
      </c>
      <c r="G671" s="152">
        <v>5</v>
      </c>
      <c r="H671" s="163" t="s">
        <v>10777</v>
      </c>
      <c r="I671" s="163" t="s">
        <v>10778</v>
      </c>
    </row>
    <row r="672" spans="1:9" x14ac:dyDescent="0.25">
      <c r="A672" s="162">
        <v>11884</v>
      </c>
      <c r="B672" s="163" t="s">
        <v>12598</v>
      </c>
      <c r="C672" s="163" t="s">
        <v>1909</v>
      </c>
      <c r="D672" s="163" t="s">
        <v>10782</v>
      </c>
      <c r="F672" s="163" t="s">
        <v>12599</v>
      </c>
      <c r="G672" s="152"/>
      <c r="H672" s="163" t="s">
        <v>10777</v>
      </c>
      <c r="I672" s="163" t="s">
        <v>10778</v>
      </c>
    </row>
    <row r="673" spans="1:9" x14ac:dyDescent="0.25">
      <c r="A673" s="162">
        <v>12609</v>
      </c>
      <c r="B673" s="163" t="s">
        <v>12600</v>
      </c>
      <c r="C673" s="163" t="s">
        <v>1909</v>
      </c>
      <c r="D673" s="163" t="s">
        <v>10782</v>
      </c>
      <c r="F673" s="163" t="s">
        <v>12601</v>
      </c>
      <c r="G673" s="152"/>
      <c r="H673" s="163" t="s">
        <v>10777</v>
      </c>
      <c r="I673" s="163" t="s">
        <v>10778</v>
      </c>
    </row>
    <row r="674" spans="1:9" x14ac:dyDescent="0.25">
      <c r="A674" s="162">
        <v>11886</v>
      </c>
      <c r="B674" s="163" t="s">
        <v>12602</v>
      </c>
      <c r="C674" s="163" t="s">
        <v>1909</v>
      </c>
      <c r="D674" s="163" t="s">
        <v>10782</v>
      </c>
      <c r="F674" s="163" t="s">
        <v>12603</v>
      </c>
      <c r="G674" s="152">
        <v>22</v>
      </c>
      <c r="H674" s="163" t="s">
        <v>10777</v>
      </c>
      <c r="I674" s="163" t="s">
        <v>10778</v>
      </c>
    </row>
    <row r="675" spans="1:9" x14ac:dyDescent="0.25">
      <c r="A675" s="162">
        <v>12410</v>
      </c>
      <c r="B675" s="163" t="s">
        <v>12604</v>
      </c>
      <c r="C675" s="163" t="s">
        <v>1909</v>
      </c>
      <c r="D675" s="163" t="s">
        <v>10782</v>
      </c>
      <c r="F675" s="163" t="s">
        <v>12605</v>
      </c>
      <c r="G675" s="152">
        <v>1</v>
      </c>
      <c r="H675" s="163" t="s">
        <v>10777</v>
      </c>
      <c r="I675" s="163" t="s">
        <v>10778</v>
      </c>
    </row>
    <row r="676" spans="1:9" x14ac:dyDescent="0.25">
      <c r="A676" s="162">
        <v>12170</v>
      </c>
      <c r="B676" s="163" t="s">
        <v>12606</v>
      </c>
      <c r="C676" s="163" t="s">
        <v>1909</v>
      </c>
      <c r="D676" s="163" t="s">
        <v>10782</v>
      </c>
      <c r="F676" s="163" t="s">
        <v>12607</v>
      </c>
      <c r="G676" s="152">
        <v>1</v>
      </c>
      <c r="H676" s="163" t="s">
        <v>10777</v>
      </c>
      <c r="I676" s="163" t="s">
        <v>10778</v>
      </c>
    </row>
    <row r="677" spans="1:9" x14ac:dyDescent="0.25">
      <c r="A677" s="162">
        <v>40641</v>
      </c>
      <c r="B677" s="163" t="s">
        <v>12608</v>
      </c>
      <c r="C677" s="163" t="s">
        <v>1909</v>
      </c>
      <c r="D677" s="163" t="s">
        <v>11001</v>
      </c>
      <c r="F677" s="163" t="s">
        <v>12609</v>
      </c>
      <c r="G677" s="152"/>
      <c r="H677" s="163" t="s">
        <v>10777</v>
      </c>
      <c r="I677" s="163" t="s">
        <v>10778</v>
      </c>
    </row>
    <row r="678" spans="1:9" x14ac:dyDescent="0.25">
      <c r="A678" s="162">
        <v>40588</v>
      </c>
      <c r="B678" s="163" t="s">
        <v>12610</v>
      </c>
      <c r="C678" s="163" t="s">
        <v>1909</v>
      </c>
      <c r="D678" s="163" t="s">
        <v>10791</v>
      </c>
      <c r="F678" s="163" t="s">
        <v>12611</v>
      </c>
      <c r="G678" s="152"/>
      <c r="H678" s="163" t="s">
        <v>10777</v>
      </c>
      <c r="I678" s="163" t="s">
        <v>10778</v>
      </c>
    </row>
    <row r="679" spans="1:9" x14ac:dyDescent="0.25">
      <c r="A679" s="162">
        <v>11888</v>
      </c>
      <c r="B679" s="163" t="s">
        <v>12612</v>
      </c>
      <c r="C679" s="163" t="s">
        <v>1909</v>
      </c>
      <c r="D679" s="163" t="s">
        <v>10782</v>
      </c>
      <c r="F679" s="163" t="s">
        <v>12613</v>
      </c>
      <c r="G679" s="152">
        <v>0</v>
      </c>
      <c r="H679" s="163" t="s">
        <v>10777</v>
      </c>
      <c r="I679" s="163" t="s">
        <v>10778</v>
      </c>
    </row>
    <row r="680" spans="1:9" x14ac:dyDescent="0.25">
      <c r="A680" s="162">
        <v>13671</v>
      </c>
      <c r="B680" s="163" t="s">
        <v>12614</v>
      </c>
      <c r="C680" s="163" t="s">
        <v>1909</v>
      </c>
      <c r="D680" s="163" t="s">
        <v>10782</v>
      </c>
      <c r="F680" s="163" t="s">
        <v>12615</v>
      </c>
      <c r="G680" s="152">
        <v>2</v>
      </c>
      <c r="H680" s="163" t="s">
        <v>10777</v>
      </c>
      <c r="I680" s="163" t="s">
        <v>10778</v>
      </c>
    </row>
    <row r="681" spans="1:9" x14ac:dyDescent="0.25">
      <c r="A681" s="162">
        <v>40474</v>
      </c>
      <c r="B681" s="163" t="s">
        <v>12616</v>
      </c>
      <c r="C681" s="163" t="s">
        <v>1909</v>
      </c>
      <c r="D681" s="163" t="s">
        <v>10782</v>
      </c>
      <c r="F681" s="163" t="s">
        <v>12617</v>
      </c>
      <c r="G681" s="152">
        <v>2</v>
      </c>
      <c r="H681" s="163" t="s">
        <v>10777</v>
      </c>
      <c r="I681" s="163" t="s">
        <v>10778</v>
      </c>
    </row>
    <row r="682" spans="1:9" x14ac:dyDescent="0.25">
      <c r="A682" s="162">
        <v>11892</v>
      </c>
      <c r="B682" s="163" t="s">
        <v>12618</v>
      </c>
      <c r="C682" s="163" t="s">
        <v>1909</v>
      </c>
      <c r="D682" s="163" t="s">
        <v>10782</v>
      </c>
      <c r="F682" s="163" t="s">
        <v>12619</v>
      </c>
      <c r="G682" s="152">
        <v>13</v>
      </c>
      <c r="H682" s="163" t="s">
        <v>10777</v>
      </c>
      <c r="I682" s="163" t="s">
        <v>10778</v>
      </c>
    </row>
    <row r="683" spans="1:9" x14ac:dyDescent="0.25">
      <c r="A683" s="162">
        <v>40138</v>
      </c>
      <c r="B683" s="163" t="s">
        <v>12620</v>
      </c>
      <c r="C683" s="163" t="s">
        <v>1909</v>
      </c>
      <c r="D683" s="163" t="s">
        <v>10782</v>
      </c>
      <c r="F683" s="163" t="s">
        <v>12621</v>
      </c>
      <c r="G683" s="152"/>
      <c r="H683" s="163" t="s">
        <v>10777</v>
      </c>
      <c r="I683" s="163" t="s">
        <v>10778</v>
      </c>
    </row>
    <row r="684" spans="1:9" x14ac:dyDescent="0.25">
      <c r="A684" s="162">
        <v>40572</v>
      </c>
      <c r="B684" s="163" t="s">
        <v>12622</v>
      </c>
      <c r="C684" s="163" t="s">
        <v>1909</v>
      </c>
      <c r="D684" s="163" t="s">
        <v>10791</v>
      </c>
      <c r="F684" s="163" t="s">
        <v>12623</v>
      </c>
      <c r="G684" s="152">
        <v>10</v>
      </c>
      <c r="H684" s="163" t="s">
        <v>10777</v>
      </c>
      <c r="I684" s="163" t="s">
        <v>10778</v>
      </c>
    </row>
    <row r="685" spans="1:9" x14ac:dyDescent="0.25">
      <c r="A685" s="162">
        <v>40471</v>
      </c>
      <c r="B685" s="163" t="s">
        <v>12624</v>
      </c>
      <c r="C685" s="163" t="s">
        <v>1909</v>
      </c>
      <c r="D685" s="163" t="s">
        <v>10782</v>
      </c>
      <c r="F685" s="163" t="s">
        <v>12625</v>
      </c>
      <c r="G685" s="152">
        <v>4</v>
      </c>
      <c r="H685" s="163" t="s">
        <v>10777</v>
      </c>
      <c r="I685" s="163" t="s">
        <v>10778</v>
      </c>
    </row>
    <row r="686" spans="1:9" x14ac:dyDescent="0.25">
      <c r="A686" s="162">
        <v>40725</v>
      </c>
      <c r="B686" s="163" t="s">
        <v>12626</v>
      </c>
      <c r="C686" s="163" t="s">
        <v>1909</v>
      </c>
      <c r="D686" s="163" t="s">
        <v>11001</v>
      </c>
      <c r="F686" s="163" t="s">
        <v>12627</v>
      </c>
      <c r="G686" s="152">
        <v>0</v>
      </c>
      <c r="H686" s="163" t="s">
        <v>10777</v>
      </c>
      <c r="I686" s="163" t="s">
        <v>10778</v>
      </c>
    </row>
    <row r="687" spans="1:9" x14ac:dyDescent="0.25">
      <c r="A687" s="162">
        <v>12281</v>
      </c>
      <c r="B687" s="163" t="s">
        <v>12628</v>
      </c>
      <c r="C687" s="163" t="s">
        <v>1909</v>
      </c>
      <c r="D687" s="163" t="s">
        <v>10782</v>
      </c>
      <c r="F687" s="163" t="s">
        <v>12629</v>
      </c>
      <c r="G687" s="152">
        <v>6</v>
      </c>
      <c r="H687" s="163" t="s">
        <v>10777</v>
      </c>
      <c r="I687" s="163" t="s">
        <v>10778</v>
      </c>
    </row>
    <row r="688" spans="1:9" x14ac:dyDescent="0.25">
      <c r="A688" s="162">
        <v>11894</v>
      </c>
      <c r="B688" s="163" t="s">
        <v>12630</v>
      </c>
      <c r="C688" s="163" t="s">
        <v>1909</v>
      </c>
      <c r="D688" s="163" t="s">
        <v>10782</v>
      </c>
      <c r="F688" s="163" t="s">
        <v>12631</v>
      </c>
      <c r="G688" s="152">
        <v>17</v>
      </c>
      <c r="H688" s="163" t="s">
        <v>10777</v>
      </c>
      <c r="I688" s="163" t="s">
        <v>10778</v>
      </c>
    </row>
    <row r="689" spans="1:9" x14ac:dyDescent="0.25">
      <c r="A689" s="162">
        <v>40142</v>
      </c>
      <c r="B689" s="163" t="s">
        <v>12632</v>
      </c>
      <c r="C689" s="163" t="s">
        <v>1909</v>
      </c>
      <c r="D689" s="163" t="s">
        <v>10782</v>
      </c>
      <c r="F689" s="163" t="s">
        <v>12633</v>
      </c>
      <c r="G689" s="152">
        <v>2</v>
      </c>
      <c r="H689" s="163" t="s">
        <v>10777</v>
      </c>
      <c r="I689" s="163" t="s">
        <v>10778</v>
      </c>
    </row>
    <row r="690" spans="1:9" x14ac:dyDescent="0.25">
      <c r="A690" s="162">
        <v>294</v>
      </c>
      <c r="B690" s="163" t="s">
        <v>12634</v>
      </c>
      <c r="C690" s="163" t="s">
        <v>1909</v>
      </c>
      <c r="D690" s="163" t="s">
        <v>10802</v>
      </c>
      <c r="E690" s="163" t="s">
        <v>12635</v>
      </c>
      <c r="F690" s="163" t="s">
        <v>12636</v>
      </c>
      <c r="G690" s="152">
        <v>51</v>
      </c>
      <c r="H690" s="163" t="s">
        <v>10777</v>
      </c>
      <c r="I690" s="163" t="s">
        <v>10778</v>
      </c>
    </row>
    <row r="691" spans="1:9" x14ac:dyDescent="0.25">
      <c r="A691" s="162">
        <v>13670</v>
      </c>
      <c r="B691" s="163" t="s">
        <v>12637</v>
      </c>
      <c r="C691" s="163" t="s">
        <v>1909</v>
      </c>
      <c r="D691" s="163" t="s">
        <v>10782</v>
      </c>
      <c r="F691" s="163" t="s">
        <v>12638</v>
      </c>
      <c r="G691" s="152"/>
      <c r="H691" s="163" t="s">
        <v>10777</v>
      </c>
      <c r="I691" s="163" t="s">
        <v>10778</v>
      </c>
    </row>
    <row r="692" spans="1:9" x14ac:dyDescent="0.25">
      <c r="A692" s="162">
        <v>11897</v>
      </c>
      <c r="B692" s="163" t="s">
        <v>12639</v>
      </c>
      <c r="C692" s="163" t="s">
        <v>1909</v>
      </c>
      <c r="D692" s="163" t="s">
        <v>10782</v>
      </c>
      <c r="F692" s="163" t="s">
        <v>12640</v>
      </c>
      <c r="G692" s="152">
        <v>18</v>
      </c>
      <c r="H692" s="163" t="s">
        <v>10777</v>
      </c>
      <c r="I692" s="163" t="s">
        <v>10778</v>
      </c>
    </row>
    <row r="693" spans="1:9" x14ac:dyDescent="0.25">
      <c r="A693" s="162">
        <v>11899</v>
      </c>
      <c r="B693" s="163" t="s">
        <v>12641</v>
      </c>
      <c r="C693" s="163" t="s">
        <v>1909</v>
      </c>
      <c r="D693" s="163" t="s">
        <v>10782</v>
      </c>
      <c r="F693" s="163" t="s">
        <v>12642</v>
      </c>
      <c r="G693" s="152">
        <v>16</v>
      </c>
      <c r="H693" s="163" t="s">
        <v>10777</v>
      </c>
      <c r="I693" s="163" t="s">
        <v>10778</v>
      </c>
    </row>
    <row r="694" spans="1:9" x14ac:dyDescent="0.25">
      <c r="A694" s="162">
        <v>11901</v>
      </c>
      <c r="B694" s="163" t="s">
        <v>12643</v>
      </c>
      <c r="C694" s="163" t="s">
        <v>1909</v>
      </c>
      <c r="D694" s="163" t="s">
        <v>10782</v>
      </c>
      <c r="F694" s="163" t="s">
        <v>12644</v>
      </c>
      <c r="G694" s="152">
        <v>0</v>
      </c>
      <c r="H694" s="163" t="s">
        <v>10777</v>
      </c>
      <c r="I694" s="163" t="s">
        <v>10778</v>
      </c>
    </row>
    <row r="695" spans="1:9" x14ac:dyDescent="0.25">
      <c r="A695" s="162">
        <v>11904</v>
      </c>
      <c r="B695" s="163" t="s">
        <v>12645</v>
      </c>
      <c r="C695" s="163" t="s">
        <v>1909</v>
      </c>
      <c r="D695" s="163" t="s">
        <v>10782</v>
      </c>
      <c r="F695" s="163" t="s">
        <v>12646</v>
      </c>
      <c r="G695" s="152">
        <v>1</v>
      </c>
      <c r="H695" s="163" t="s">
        <v>10777</v>
      </c>
      <c r="I695" s="163" t="s">
        <v>10778</v>
      </c>
    </row>
    <row r="696" spans="1:9" x14ac:dyDescent="0.25">
      <c r="A696" s="162">
        <v>11906</v>
      </c>
      <c r="B696" s="163" t="s">
        <v>12647</v>
      </c>
      <c r="C696" s="163" t="s">
        <v>1909</v>
      </c>
      <c r="D696" s="163" t="s">
        <v>10782</v>
      </c>
      <c r="F696" s="163" t="s">
        <v>12648</v>
      </c>
      <c r="G696" s="152">
        <v>18</v>
      </c>
      <c r="H696" s="163" t="s">
        <v>10777</v>
      </c>
      <c r="I696" s="163" t="s">
        <v>10778</v>
      </c>
    </row>
    <row r="697" spans="1:9" x14ac:dyDescent="0.25">
      <c r="A697" s="162">
        <v>11908</v>
      </c>
      <c r="B697" s="163" t="s">
        <v>12649</v>
      </c>
      <c r="C697" s="163" t="s">
        <v>1909</v>
      </c>
      <c r="D697" s="163" t="s">
        <v>10782</v>
      </c>
      <c r="F697" s="163" t="s">
        <v>12650</v>
      </c>
      <c r="G697" s="152">
        <v>30</v>
      </c>
      <c r="H697" s="163" t="s">
        <v>10777</v>
      </c>
      <c r="I697" s="163" t="s">
        <v>10778</v>
      </c>
    </row>
    <row r="698" spans="1:9" x14ac:dyDescent="0.25">
      <c r="A698" s="162">
        <v>40823</v>
      </c>
      <c r="B698" s="163" t="s">
        <v>12651</v>
      </c>
      <c r="C698" s="163" t="s">
        <v>1909</v>
      </c>
      <c r="D698" s="163" t="s">
        <v>10802</v>
      </c>
      <c r="F698" s="163" t="s">
        <v>12652</v>
      </c>
      <c r="G698" s="152" t="str">
        <f xml:space="preserve"> _xlfn.IFNA(VLOOKUP(A698,[2]!Tabelle1[[Proprietary Identifier]:[Reporting Period PDF]],6,FALSE),"")</f>
        <v/>
      </c>
      <c r="H698" s="163" t="s">
        <v>10777</v>
      </c>
      <c r="I698" s="163" t="s">
        <v>10778</v>
      </c>
    </row>
    <row r="699" spans="1:9" x14ac:dyDescent="0.25">
      <c r="A699" s="162">
        <v>284</v>
      </c>
      <c r="B699" s="163" t="s">
        <v>12653</v>
      </c>
      <c r="C699" s="163" t="s">
        <v>1909</v>
      </c>
      <c r="D699" s="163" t="s">
        <v>10802</v>
      </c>
      <c r="E699" s="163" t="s">
        <v>12654</v>
      </c>
      <c r="F699" s="163" t="s">
        <v>12655</v>
      </c>
      <c r="G699" s="152">
        <f xml:space="preserve"> _xlfn.IFNA(VLOOKUP(A699,[2]!Tabelle1[[Proprietary Identifier]:[Reporting Period PDF]],6,FALSE),"")</f>
        <v>29</v>
      </c>
      <c r="H699" s="163" t="s">
        <v>10777</v>
      </c>
      <c r="I699" s="163" t="s">
        <v>10778</v>
      </c>
    </row>
    <row r="700" spans="1:9" x14ac:dyDescent="0.25">
      <c r="A700" s="162">
        <v>40610</v>
      </c>
      <c r="B700" s="163" t="s">
        <v>12656</v>
      </c>
      <c r="C700" s="163" t="s">
        <v>1909</v>
      </c>
      <c r="D700" s="163" t="s">
        <v>10791</v>
      </c>
      <c r="F700" s="163" t="s">
        <v>12657</v>
      </c>
      <c r="G700" s="152">
        <f xml:space="preserve"> _xlfn.IFNA(VLOOKUP(A700,[2]!Tabelle1[[Proprietary Identifier]:[Reporting Period PDF]],6,FALSE),"")</f>
        <v>0</v>
      </c>
      <c r="H700" s="163" t="s">
        <v>10777</v>
      </c>
      <c r="I700" s="163" t="s">
        <v>10778</v>
      </c>
    </row>
    <row r="701" spans="1:9" x14ac:dyDescent="0.25">
      <c r="A701" s="162">
        <v>11910</v>
      </c>
      <c r="B701" s="163" t="s">
        <v>12658</v>
      </c>
      <c r="C701" s="163" t="s">
        <v>1909</v>
      </c>
      <c r="D701" s="163" t="s">
        <v>10782</v>
      </c>
      <c r="F701" s="163" t="s">
        <v>12659</v>
      </c>
      <c r="G701" s="152">
        <f xml:space="preserve"> _xlfn.IFNA(VLOOKUP(A701,[2]!Tabelle1[[Proprietary Identifier]:[Reporting Period PDF]],6,FALSE),"")</f>
        <v>32</v>
      </c>
      <c r="H701" s="163" t="s">
        <v>10777</v>
      </c>
      <c r="I701" s="163" t="s">
        <v>10778</v>
      </c>
    </row>
    <row r="702" spans="1:9" x14ac:dyDescent="0.25">
      <c r="A702" s="162">
        <v>13668</v>
      </c>
      <c r="B702" s="163" t="s">
        <v>12660</v>
      </c>
      <c r="C702" s="163" t="s">
        <v>1909</v>
      </c>
      <c r="D702" s="163" t="s">
        <v>10782</v>
      </c>
      <c r="F702" s="163" t="s">
        <v>12661</v>
      </c>
      <c r="G702" s="152">
        <f xml:space="preserve"> _xlfn.IFNA(VLOOKUP(A702,[2]!Tabelle1[[Proprietary Identifier]:[Reporting Period PDF]],6,FALSE),"")</f>
        <v>4</v>
      </c>
      <c r="H702" s="163" t="s">
        <v>10777</v>
      </c>
      <c r="I702" s="163" t="s">
        <v>10778</v>
      </c>
    </row>
    <row r="703" spans="1:9" x14ac:dyDescent="0.25">
      <c r="A703" s="162">
        <v>13679</v>
      </c>
      <c r="B703" s="163" t="s">
        <v>12662</v>
      </c>
      <c r="C703" s="163" t="s">
        <v>1909</v>
      </c>
      <c r="D703" s="163" t="s">
        <v>10782</v>
      </c>
      <c r="F703" s="163" t="s">
        <v>12663</v>
      </c>
      <c r="G703" s="152">
        <f xml:space="preserve"> _xlfn.IFNA(VLOOKUP(A703,[2]!Tabelle1[[Proprietary Identifier]:[Reporting Period PDF]],6,FALSE),"")</f>
        <v>4</v>
      </c>
      <c r="H703" s="163" t="s">
        <v>10777</v>
      </c>
      <c r="I703" s="163" t="s">
        <v>10778</v>
      </c>
    </row>
    <row r="704" spans="1:9" x14ac:dyDescent="0.25">
      <c r="A704" s="162">
        <v>13669</v>
      </c>
      <c r="B704" s="163" t="s">
        <v>12664</v>
      </c>
      <c r="C704" s="163" t="s">
        <v>1909</v>
      </c>
      <c r="D704" s="163" t="s">
        <v>10782</v>
      </c>
      <c r="F704" s="163" t="s">
        <v>12665</v>
      </c>
      <c r="G704" s="152" t="str">
        <f xml:space="preserve"> _xlfn.IFNA(VLOOKUP(A704,[2]!Tabelle1[[Proprietary Identifier]:[Reporting Period PDF]],6,FALSE),"")</f>
        <v/>
      </c>
      <c r="H704" s="163" t="s">
        <v>10777</v>
      </c>
      <c r="I704" s="163" t="s">
        <v>10778</v>
      </c>
    </row>
    <row r="705" spans="1:9" x14ac:dyDescent="0.25">
      <c r="A705" s="162">
        <v>11912</v>
      </c>
      <c r="B705" s="163" t="s">
        <v>12666</v>
      </c>
      <c r="C705" s="163" t="s">
        <v>1909</v>
      </c>
      <c r="D705" s="163" t="s">
        <v>10782</v>
      </c>
      <c r="F705" s="163" t="s">
        <v>12667</v>
      </c>
      <c r="G705" s="152">
        <f xml:space="preserve"> _xlfn.IFNA(VLOOKUP(A705,[2]!Tabelle1[[Proprietary Identifier]:[Reporting Period PDF]],6,FALSE),"")</f>
        <v>32</v>
      </c>
      <c r="H705" s="163" t="s">
        <v>10777</v>
      </c>
      <c r="I705" s="163" t="s">
        <v>10778</v>
      </c>
    </row>
    <row r="706" spans="1:9" x14ac:dyDescent="0.25">
      <c r="A706" s="162">
        <v>40135</v>
      </c>
      <c r="B706" s="163" t="s">
        <v>12668</v>
      </c>
      <c r="C706" s="163" t="s">
        <v>1909</v>
      </c>
      <c r="D706" s="163" t="s">
        <v>10782</v>
      </c>
      <c r="F706" s="163" t="s">
        <v>12669</v>
      </c>
      <c r="G706" s="152">
        <f xml:space="preserve"> _xlfn.IFNA(VLOOKUP(A706,[2]!Tabelle1[[Proprietary Identifier]:[Reporting Period PDF]],6,FALSE),"")</f>
        <v>1</v>
      </c>
      <c r="H706" s="163" t="s">
        <v>10777</v>
      </c>
      <c r="I706" s="163" t="s">
        <v>10778</v>
      </c>
    </row>
    <row r="707" spans="1:9" x14ac:dyDescent="0.25">
      <c r="A707" s="162">
        <v>40496</v>
      </c>
      <c r="B707" s="163" t="s">
        <v>12670</v>
      </c>
      <c r="C707" s="163" t="s">
        <v>1909</v>
      </c>
      <c r="D707" s="163" t="s">
        <v>10782</v>
      </c>
      <c r="F707" s="163" t="s">
        <v>12671</v>
      </c>
      <c r="G707" s="152">
        <f xml:space="preserve"> _xlfn.IFNA(VLOOKUP(A707,[2]!Tabelle1[[Proprietary Identifier]:[Reporting Period PDF]],6,FALSE),"")</f>
        <v>3</v>
      </c>
      <c r="H707" s="163" t="s">
        <v>10777</v>
      </c>
      <c r="I707" s="163" t="s">
        <v>10778</v>
      </c>
    </row>
    <row r="708" spans="1:9" x14ac:dyDescent="0.25">
      <c r="A708" s="162">
        <v>11914</v>
      </c>
      <c r="B708" s="163" t="s">
        <v>12672</v>
      </c>
      <c r="C708" s="163" t="s">
        <v>1909</v>
      </c>
      <c r="D708" s="163" t="s">
        <v>10782</v>
      </c>
      <c r="F708" s="163" t="s">
        <v>12673</v>
      </c>
      <c r="G708" s="152">
        <f xml:space="preserve"> _xlfn.IFNA(VLOOKUP(A708,[2]!Tabelle1[[Proprietary Identifier]:[Reporting Period PDF]],6,FALSE),"")</f>
        <v>12</v>
      </c>
      <c r="H708" s="163" t="s">
        <v>10777</v>
      </c>
      <c r="I708" s="163" t="s">
        <v>10778</v>
      </c>
    </row>
    <row r="709" spans="1:9" x14ac:dyDescent="0.25">
      <c r="A709" s="162">
        <v>40136</v>
      </c>
      <c r="B709" s="163" t="s">
        <v>12674</v>
      </c>
      <c r="C709" s="163" t="s">
        <v>1909</v>
      </c>
      <c r="D709" s="163" t="s">
        <v>10782</v>
      </c>
      <c r="F709" s="163" t="s">
        <v>12675</v>
      </c>
      <c r="G709" s="152">
        <f xml:space="preserve"> _xlfn.IFNA(VLOOKUP(A709,[2]!Tabelle1[[Proprietary Identifier]:[Reporting Period PDF]],6,FALSE),"")</f>
        <v>3</v>
      </c>
      <c r="H709" s="163" t="s">
        <v>10777</v>
      </c>
      <c r="I709" s="163" t="s">
        <v>10778</v>
      </c>
    </row>
    <row r="710" spans="1:9" x14ac:dyDescent="0.25">
      <c r="A710" s="162">
        <v>11916</v>
      </c>
      <c r="B710" s="163" t="s">
        <v>12676</v>
      </c>
      <c r="C710" s="163" t="s">
        <v>1909</v>
      </c>
      <c r="D710" s="163" t="s">
        <v>10782</v>
      </c>
      <c r="F710" s="163" t="s">
        <v>12677</v>
      </c>
      <c r="G710" s="152">
        <f xml:space="preserve"> _xlfn.IFNA(VLOOKUP(A710,[2]!Tabelle1[[Proprietary Identifier]:[Reporting Period PDF]],6,FALSE),"")</f>
        <v>23</v>
      </c>
      <c r="H710" s="163" t="s">
        <v>10777</v>
      </c>
      <c r="I710" s="163" t="s">
        <v>10778</v>
      </c>
    </row>
    <row r="711" spans="1:9" x14ac:dyDescent="0.25">
      <c r="A711" s="162">
        <v>40139</v>
      </c>
      <c r="B711" s="163" t="s">
        <v>12678</v>
      </c>
      <c r="C711" s="163" t="s">
        <v>1909</v>
      </c>
      <c r="D711" s="163" t="s">
        <v>10782</v>
      </c>
      <c r="F711" s="163" t="s">
        <v>12679</v>
      </c>
      <c r="G711" s="152">
        <f xml:space="preserve"> _xlfn.IFNA(VLOOKUP(A711,[2]!Tabelle1[[Proprietary Identifier]:[Reporting Period PDF]],6,FALSE),"")</f>
        <v>2</v>
      </c>
      <c r="H711" s="163" t="s">
        <v>10777</v>
      </c>
      <c r="I711" s="163" t="s">
        <v>10778</v>
      </c>
    </row>
    <row r="712" spans="1:9" x14ac:dyDescent="0.25">
      <c r="A712" s="162">
        <v>40124</v>
      </c>
      <c r="B712" s="163" t="s">
        <v>12680</v>
      </c>
      <c r="C712" s="163" t="s">
        <v>1909</v>
      </c>
      <c r="D712" s="163" t="s">
        <v>10782</v>
      </c>
      <c r="F712" s="163" t="s">
        <v>12681</v>
      </c>
      <c r="G712" s="152" t="str">
        <f xml:space="preserve"> _xlfn.IFNA(VLOOKUP(A712,[2]!Tabelle1[[Proprietary Identifier]:[Reporting Period PDF]],6,FALSE),"")</f>
        <v/>
      </c>
      <c r="H712" s="163" t="s">
        <v>10777</v>
      </c>
      <c r="I712" s="163" t="s">
        <v>10778</v>
      </c>
    </row>
    <row r="713" spans="1:9" x14ac:dyDescent="0.25">
      <c r="A713" s="162">
        <v>40495</v>
      </c>
      <c r="B713" s="163" t="s">
        <v>12682</v>
      </c>
      <c r="C713" s="163" t="s">
        <v>1909</v>
      </c>
      <c r="D713" s="163" t="s">
        <v>10791</v>
      </c>
      <c r="F713" s="163" t="s">
        <v>12683</v>
      </c>
      <c r="G713" s="152">
        <f xml:space="preserve"> _xlfn.IFNA(VLOOKUP(A713,[2]!Tabelle1[[Proprietary Identifier]:[Reporting Period PDF]],6,FALSE),"")</f>
        <v>2</v>
      </c>
      <c r="H713" s="163" t="s">
        <v>10777</v>
      </c>
      <c r="I713" s="163" t="s">
        <v>10778</v>
      </c>
    </row>
    <row r="714" spans="1:9" x14ac:dyDescent="0.25">
      <c r="A714" s="162">
        <v>40141</v>
      </c>
      <c r="B714" s="163" t="s">
        <v>12684</v>
      </c>
      <c r="C714" s="163" t="s">
        <v>1909</v>
      </c>
      <c r="D714" s="163" t="s">
        <v>10782</v>
      </c>
      <c r="F714" s="163" t="s">
        <v>12685</v>
      </c>
      <c r="G714" s="152">
        <f xml:space="preserve"> _xlfn.IFNA(VLOOKUP(A714,[2]!Tabelle1[[Proprietary Identifier]:[Reporting Period PDF]],6,FALSE),"")</f>
        <v>1</v>
      </c>
      <c r="H714" s="163" t="s">
        <v>10777</v>
      </c>
      <c r="I714" s="163" t="s">
        <v>10778</v>
      </c>
    </row>
    <row r="715" spans="1:9" x14ac:dyDescent="0.25">
      <c r="A715" s="162">
        <v>40726</v>
      </c>
      <c r="B715" s="163" t="s">
        <v>12686</v>
      </c>
      <c r="C715" s="163" t="s">
        <v>1909</v>
      </c>
      <c r="D715" s="163" t="s">
        <v>11001</v>
      </c>
      <c r="F715" s="163" t="s">
        <v>12687</v>
      </c>
      <c r="G715" s="152" t="str">
        <f xml:space="preserve"> _xlfn.IFNA(VLOOKUP(A715,[2]!Tabelle1[[Proprietary Identifier]:[Reporting Period PDF]],6,FALSE),"")</f>
        <v/>
      </c>
      <c r="H715" s="163" t="s">
        <v>10777</v>
      </c>
      <c r="I715" s="163" t="s">
        <v>10778</v>
      </c>
    </row>
    <row r="716" spans="1:9" x14ac:dyDescent="0.25">
      <c r="A716" s="162">
        <v>11920</v>
      </c>
      <c r="B716" s="163" t="s">
        <v>12688</v>
      </c>
      <c r="C716" s="163" t="s">
        <v>1909</v>
      </c>
      <c r="D716" s="163" t="s">
        <v>10782</v>
      </c>
      <c r="F716" s="163" t="s">
        <v>12689</v>
      </c>
      <c r="G716" s="152">
        <f xml:space="preserve"> _xlfn.IFNA(VLOOKUP(A716,[2]!Tabelle1[[Proprietary Identifier]:[Reporting Period PDF]],6,FALSE),"")</f>
        <v>75</v>
      </c>
      <c r="H716" s="163" t="s">
        <v>10777</v>
      </c>
      <c r="I716" s="163" t="s">
        <v>10778</v>
      </c>
    </row>
    <row r="717" spans="1:9" x14ac:dyDescent="0.25">
      <c r="A717" s="162">
        <v>12144</v>
      </c>
      <c r="B717" s="163" t="s">
        <v>12690</v>
      </c>
      <c r="C717" s="163" t="s">
        <v>1909</v>
      </c>
      <c r="D717" s="163" t="s">
        <v>10919</v>
      </c>
      <c r="E717" s="163" t="s">
        <v>12691</v>
      </c>
      <c r="F717" s="163" t="s">
        <v>12692</v>
      </c>
      <c r="G717" s="152">
        <f xml:space="preserve"> _xlfn.IFNA(VLOOKUP(A717,[2]!Tabelle1[[Proprietary Identifier]:[Reporting Period PDF]],6,FALSE),"")</f>
        <v>69</v>
      </c>
      <c r="H717" s="163" t="s">
        <v>10777</v>
      </c>
      <c r="I717" s="163" t="s">
        <v>10778</v>
      </c>
    </row>
    <row r="718" spans="1:9" x14ac:dyDescent="0.25">
      <c r="A718" s="162">
        <v>13665</v>
      </c>
      <c r="B718" s="163" t="s">
        <v>12693</v>
      </c>
      <c r="C718" s="163" t="s">
        <v>1909</v>
      </c>
      <c r="D718" s="163" t="s">
        <v>10782</v>
      </c>
      <c r="F718" s="163" t="s">
        <v>12694</v>
      </c>
      <c r="G718" s="152">
        <f xml:space="preserve"> _xlfn.IFNA(VLOOKUP(A718,[2]!Tabelle1[[Proprietary Identifier]:[Reporting Period PDF]],6,FALSE),"")</f>
        <v>0</v>
      </c>
      <c r="H718" s="163" t="s">
        <v>10777</v>
      </c>
      <c r="I718" s="163" t="s">
        <v>10778</v>
      </c>
    </row>
    <row r="719" spans="1:9" x14ac:dyDescent="0.25">
      <c r="A719" s="162">
        <v>40134</v>
      </c>
      <c r="B719" s="163" t="s">
        <v>12695</v>
      </c>
      <c r="C719" s="163" t="s">
        <v>1909</v>
      </c>
      <c r="D719" s="163" t="s">
        <v>10782</v>
      </c>
      <c r="F719" s="163" t="s">
        <v>12696</v>
      </c>
      <c r="G719" s="152">
        <f xml:space="preserve"> _xlfn.IFNA(VLOOKUP(A719,[2]!Tabelle1[[Proprietary Identifier]:[Reporting Period PDF]],6,FALSE),"")</f>
        <v>0</v>
      </c>
      <c r="H719" s="163" t="s">
        <v>10777</v>
      </c>
      <c r="I719" s="163" t="s">
        <v>10778</v>
      </c>
    </row>
    <row r="720" spans="1:9" x14ac:dyDescent="0.25">
      <c r="A720" s="162">
        <v>12178</v>
      </c>
      <c r="B720" s="163" t="s">
        <v>12697</v>
      </c>
      <c r="C720" s="163" t="s">
        <v>1909</v>
      </c>
      <c r="D720" s="163" t="s">
        <v>10782</v>
      </c>
      <c r="F720" s="163" t="s">
        <v>12698</v>
      </c>
      <c r="G720" s="152">
        <f xml:space="preserve"> _xlfn.IFNA(VLOOKUP(A720,[2]!Tabelle1[[Proprietary Identifier]:[Reporting Period PDF]],6,FALSE),"")</f>
        <v>11</v>
      </c>
      <c r="H720" s="163" t="s">
        <v>10777</v>
      </c>
      <c r="I720" s="163" t="s">
        <v>10778</v>
      </c>
    </row>
    <row r="721" spans="1:9" x14ac:dyDescent="0.25">
      <c r="A721" s="162">
        <v>11926</v>
      </c>
      <c r="B721" s="163" t="s">
        <v>12699</v>
      </c>
      <c r="C721" s="163" t="s">
        <v>1909</v>
      </c>
      <c r="D721" s="163" t="s">
        <v>10782</v>
      </c>
      <c r="F721" s="163" t="s">
        <v>12700</v>
      </c>
      <c r="G721" s="152">
        <f xml:space="preserve"> _xlfn.IFNA(VLOOKUP(A721,[2]!Tabelle1[[Proprietary Identifier]:[Reporting Period PDF]],6,FALSE),"")</f>
        <v>21</v>
      </c>
      <c r="H721" s="163" t="s">
        <v>10777</v>
      </c>
      <c r="I721" s="163" t="s">
        <v>10778</v>
      </c>
    </row>
    <row r="722" spans="1:9" x14ac:dyDescent="0.25">
      <c r="A722" s="162">
        <v>43154</v>
      </c>
      <c r="B722" s="163" t="s">
        <v>12701</v>
      </c>
      <c r="C722" s="163" t="s">
        <v>1909</v>
      </c>
      <c r="D722" s="163" t="s">
        <v>10821</v>
      </c>
      <c r="F722" s="163" t="s">
        <v>12702</v>
      </c>
      <c r="G722" s="152" t="str">
        <f xml:space="preserve"> _xlfn.IFNA(VLOOKUP(A722,[2]!Tabelle1[[Proprietary Identifier]:[Reporting Period PDF]],6,FALSE),"")</f>
        <v/>
      </c>
      <c r="H722" s="163" t="s">
        <v>10777</v>
      </c>
      <c r="I722" s="163" t="s">
        <v>10778</v>
      </c>
    </row>
    <row r="723" spans="1:9" x14ac:dyDescent="0.25">
      <c r="A723" s="162">
        <v>11930</v>
      </c>
      <c r="B723" s="163" t="s">
        <v>12703</v>
      </c>
      <c r="C723" s="163" t="s">
        <v>1909</v>
      </c>
      <c r="D723" s="163" t="s">
        <v>10782</v>
      </c>
      <c r="F723" s="163" t="s">
        <v>12704</v>
      </c>
      <c r="G723" s="152" t="str">
        <f xml:space="preserve"> _xlfn.IFNA(VLOOKUP(A723,[2]!Tabelle1[[Proprietary Identifier]:[Reporting Period PDF]],6,FALSE),"")</f>
        <v/>
      </c>
      <c r="H723" s="163" t="s">
        <v>10777</v>
      </c>
      <c r="I723" s="163" t="s">
        <v>10778</v>
      </c>
    </row>
    <row r="724" spans="1:9" x14ac:dyDescent="0.25">
      <c r="A724" s="162">
        <v>40675</v>
      </c>
      <c r="B724" s="163" t="s">
        <v>12705</v>
      </c>
      <c r="C724" s="163" t="s">
        <v>1909</v>
      </c>
      <c r="D724" s="163" t="s">
        <v>10782</v>
      </c>
      <c r="F724" s="163" t="s">
        <v>12706</v>
      </c>
      <c r="G724" s="152">
        <f xml:space="preserve"> _xlfn.IFNA(VLOOKUP(A724,[2]!Tabelle1[[Proprietary Identifier]:[Reporting Period PDF]],6,FALSE),"")</f>
        <v>10</v>
      </c>
      <c r="H724" s="163" t="s">
        <v>10777</v>
      </c>
      <c r="I724" s="163" t="s">
        <v>10778</v>
      </c>
    </row>
    <row r="725" spans="1:9" x14ac:dyDescent="0.25">
      <c r="A725" s="162">
        <v>40778</v>
      </c>
      <c r="B725" s="163" t="s">
        <v>12707</v>
      </c>
      <c r="C725" s="163" t="s">
        <v>1909</v>
      </c>
      <c r="D725" s="163" t="s">
        <v>10802</v>
      </c>
      <c r="F725" s="163" t="s">
        <v>12708</v>
      </c>
      <c r="G725" s="152">
        <f xml:space="preserve"> _xlfn.IFNA(VLOOKUP(A725,[2]!Tabelle1[[Proprietary Identifier]:[Reporting Period PDF]],6,FALSE),"")</f>
        <v>3</v>
      </c>
      <c r="H725" s="163" t="s">
        <v>10777</v>
      </c>
      <c r="I725" s="163" t="s">
        <v>10778</v>
      </c>
    </row>
    <row r="726" spans="1:9" x14ac:dyDescent="0.25">
      <c r="A726" s="162">
        <v>40137</v>
      </c>
      <c r="B726" s="163" t="s">
        <v>12709</v>
      </c>
      <c r="C726" s="163" t="s">
        <v>1909</v>
      </c>
      <c r="D726" s="163" t="s">
        <v>10782</v>
      </c>
      <c r="F726" s="163" t="s">
        <v>12710</v>
      </c>
      <c r="G726" s="152">
        <f xml:space="preserve"> _xlfn.IFNA(VLOOKUP(A726,[2]!Tabelle1[[Proprietary Identifier]:[Reporting Period PDF]],6,FALSE),"")</f>
        <v>2</v>
      </c>
      <c r="H726" s="163" t="s">
        <v>10777</v>
      </c>
      <c r="I726" s="163" t="s">
        <v>10778</v>
      </c>
    </row>
    <row r="727" spans="1:9" x14ac:dyDescent="0.25">
      <c r="A727" s="162">
        <v>40518</v>
      </c>
      <c r="B727" s="163" t="s">
        <v>12711</v>
      </c>
      <c r="C727" s="163" t="s">
        <v>1909</v>
      </c>
      <c r="D727" s="163" t="s">
        <v>11675</v>
      </c>
      <c r="F727" s="163" t="s">
        <v>12712</v>
      </c>
      <c r="G727" s="152" t="str">
        <f xml:space="preserve"> _xlfn.IFNA(VLOOKUP(A727,[2]!Tabelle1[[Proprietary Identifier]:[Reporting Period PDF]],6,FALSE),"")</f>
        <v/>
      </c>
      <c r="H727" s="163" t="s">
        <v>10777</v>
      </c>
      <c r="I727" s="163" t="s">
        <v>10778</v>
      </c>
    </row>
    <row r="728" spans="1:9" x14ac:dyDescent="0.25">
      <c r="A728" s="162">
        <v>43152</v>
      </c>
      <c r="B728" s="163" t="s">
        <v>12713</v>
      </c>
      <c r="C728" s="163" t="s">
        <v>1909</v>
      </c>
      <c r="D728" s="163" t="s">
        <v>10802</v>
      </c>
      <c r="F728" s="163" t="s">
        <v>12714</v>
      </c>
      <c r="G728" s="152" t="str">
        <f xml:space="preserve"> _xlfn.IFNA(VLOOKUP(A728,[2]!Tabelle1[[Proprietary Identifier]:[Reporting Period PDF]],6,FALSE),"")</f>
        <v/>
      </c>
      <c r="H728" s="163" t="s">
        <v>10777</v>
      </c>
      <c r="I728" s="163" t="s">
        <v>10778</v>
      </c>
    </row>
    <row r="729" spans="1:9" x14ac:dyDescent="0.25">
      <c r="A729" s="162">
        <v>40472</v>
      </c>
      <c r="B729" s="163" t="s">
        <v>12715</v>
      </c>
      <c r="C729" s="163" t="s">
        <v>1909</v>
      </c>
      <c r="D729" s="163" t="s">
        <v>10782</v>
      </c>
      <c r="F729" s="163" t="s">
        <v>12716</v>
      </c>
      <c r="G729" s="152">
        <f xml:space="preserve"> _xlfn.IFNA(VLOOKUP(A729,[2]!Tabelle1[[Proprietary Identifier]:[Reporting Period PDF]],6,FALSE),"")</f>
        <v>3</v>
      </c>
      <c r="H729" s="163" t="s">
        <v>10777</v>
      </c>
      <c r="I729" s="163" t="s">
        <v>10778</v>
      </c>
    </row>
    <row r="730" spans="1:9" x14ac:dyDescent="0.25">
      <c r="A730" s="162">
        <v>40719</v>
      </c>
      <c r="B730" s="163" t="s">
        <v>12717</v>
      </c>
      <c r="C730" s="163" t="s">
        <v>1909</v>
      </c>
      <c r="D730" s="163" t="s">
        <v>10782</v>
      </c>
      <c r="F730" s="163" t="s">
        <v>12718</v>
      </c>
      <c r="G730" s="152">
        <f xml:space="preserve"> _xlfn.IFNA(VLOOKUP(A730,[2]!Tabelle1[[Proprietary Identifier]:[Reporting Period PDF]],6,FALSE),"")</f>
        <v>0</v>
      </c>
      <c r="H730" s="163" t="s">
        <v>10777</v>
      </c>
      <c r="I730" s="163" t="s">
        <v>10778</v>
      </c>
    </row>
    <row r="731" spans="1:9" x14ac:dyDescent="0.25">
      <c r="A731" s="162">
        <v>40521</v>
      </c>
      <c r="B731" s="163" t="s">
        <v>12719</v>
      </c>
      <c r="C731" s="163" t="s">
        <v>1909</v>
      </c>
      <c r="D731" s="163" t="s">
        <v>10782</v>
      </c>
      <c r="F731" s="163" t="s">
        <v>12720</v>
      </c>
      <c r="G731" s="152">
        <f xml:space="preserve"> _xlfn.IFNA(VLOOKUP(A731,[2]!Tabelle1[[Proprietary Identifier]:[Reporting Period PDF]],6,FALSE),"")</f>
        <v>1</v>
      </c>
      <c r="H731" s="163" t="s">
        <v>10777</v>
      </c>
      <c r="I731" s="163" t="s">
        <v>10778</v>
      </c>
    </row>
    <row r="732" spans="1:9" x14ac:dyDescent="0.25">
      <c r="A732" s="162">
        <v>11936</v>
      </c>
      <c r="B732" s="163" t="s">
        <v>12721</v>
      </c>
      <c r="C732" s="163" t="s">
        <v>1909</v>
      </c>
      <c r="D732" s="163" t="s">
        <v>10782</v>
      </c>
      <c r="F732" s="163" t="s">
        <v>12722</v>
      </c>
      <c r="G732" s="152">
        <f xml:space="preserve"> _xlfn.IFNA(VLOOKUP(A732,[2]!Tabelle1[[Proprietary Identifier]:[Reporting Period PDF]],6,FALSE),"")</f>
        <v>10</v>
      </c>
      <c r="H732" s="163" t="s">
        <v>10777</v>
      </c>
      <c r="I732" s="163" t="s">
        <v>10778</v>
      </c>
    </row>
    <row r="733" spans="1:9" x14ac:dyDescent="0.25">
      <c r="A733" s="162">
        <v>11938</v>
      </c>
      <c r="B733" s="163" t="s">
        <v>12723</v>
      </c>
      <c r="C733" s="163" t="s">
        <v>1909</v>
      </c>
      <c r="D733" s="163" t="s">
        <v>10782</v>
      </c>
      <c r="F733" s="163" t="s">
        <v>12724</v>
      </c>
      <c r="G733" s="152">
        <f xml:space="preserve"> _xlfn.IFNA(VLOOKUP(A733,[2]!Tabelle1[[Proprietary Identifier]:[Reporting Period PDF]],6,FALSE),"")</f>
        <v>9</v>
      </c>
      <c r="H733" s="163" t="s">
        <v>10777</v>
      </c>
      <c r="I733" s="163" t="s">
        <v>10778</v>
      </c>
    </row>
    <row r="734" spans="1:9" x14ac:dyDescent="0.25">
      <c r="A734" s="162">
        <v>40506</v>
      </c>
      <c r="B734" s="163" t="s">
        <v>12725</v>
      </c>
      <c r="C734" s="163" t="s">
        <v>1909</v>
      </c>
      <c r="D734" s="163" t="s">
        <v>10782</v>
      </c>
      <c r="F734" s="163" t="s">
        <v>12726</v>
      </c>
      <c r="G734" s="152">
        <f xml:space="preserve"> _xlfn.IFNA(VLOOKUP(A734,[2]!Tabelle1[[Proprietary Identifier]:[Reporting Period PDF]],6,FALSE),"")</f>
        <v>2</v>
      </c>
      <c r="H734" s="163" t="s">
        <v>10777</v>
      </c>
      <c r="I734" s="163" t="s">
        <v>10778</v>
      </c>
    </row>
    <row r="735" spans="1:9" x14ac:dyDescent="0.25">
      <c r="A735" s="162">
        <v>11940</v>
      </c>
      <c r="B735" s="163" t="s">
        <v>12727</v>
      </c>
      <c r="C735" s="163" t="s">
        <v>1909</v>
      </c>
      <c r="D735" s="163" t="s">
        <v>10782</v>
      </c>
      <c r="F735" s="163" t="s">
        <v>12728</v>
      </c>
      <c r="G735" s="152">
        <f xml:space="preserve"> _xlfn.IFNA(VLOOKUP(A735,[2]!Tabelle1[[Proprietary Identifier]:[Reporting Period PDF]],6,FALSE),"")</f>
        <v>23</v>
      </c>
      <c r="H735" s="163" t="s">
        <v>10777</v>
      </c>
      <c r="I735" s="163" t="s">
        <v>10778</v>
      </c>
    </row>
    <row r="736" spans="1:9" x14ac:dyDescent="0.25">
      <c r="A736" s="162">
        <v>11864</v>
      </c>
      <c r="B736" s="163" t="s">
        <v>12729</v>
      </c>
      <c r="C736" s="163" t="s">
        <v>1909</v>
      </c>
      <c r="D736" s="163" t="s">
        <v>10782</v>
      </c>
      <c r="F736" s="163" t="s">
        <v>12730</v>
      </c>
      <c r="G736" s="152">
        <f xml:space="preserve"> _xlfn.IFNA(VLOOKUP(A736,[2]!Tabelle1[[Proprietary Identifier]:[Reporting Period PDF]],6,FALSE),"")</f>
        <v>28</v>
      </c>
      <c r="H736" s="163" t="s">
        <v>10777</v>
      </c>
      <c r="I736" s="163" t="s">
        <v>10778</v>
      </c>
    </row>
    <row r="737" spans="1:9" x14ac:dyDescent="0.25">
      <c r="A737" s="162">
        <v>40746</v>
      </c>
      <c r="B737" s="163" t="s">
        <v>12731</v>
      </c>
      <c r="C737" s="163" t="s">
        <v>1909</v>
      </c>
      <c r="D737" s="163" t="s">
        <v>10782</v>
      </c>
      <c r="F737" s="163" t="s">
        <v>12732</v>
      </c>
      <c r="G737" s="152">
        <f xml:space="preserve"> _xlfn.IFNA(VLOOKUP(A737,[2]!Tabelle1[[Proprietary Identifier]:[Reporting Period PDF]],6,FALSE),"")</f>
        <v>0</v>
      </c>
      <c r="H737" s="163" t="s">
        <v>10777</v>
      </c>
      <c r="I737" s="163" t="s">
        <v>10778</v>
      </c>
    </row>
    <row r="738" spans="1:9" x14ac:dyDescent="0.25">
      <c r="A738" s="162">
        <v>40501</v>
      </c>
      <c r="B738" s="163" t="s">
        <v>12733</v>
      </c>
      <c r="C738" s="163" t="s">
        <v>1909</v>
      </c>
      <c r="D738" s="163" t="s">
        <v>10782</v>
      </c>
      <c r="F738" s="163" t="s">
        <v>12734</v>
      </c>
      <c r="G738" s="152">
        <f xml:space="preserve"> _xlfn.IFNA(VLOOKUP(A738,[2]!Tabelle1[[Proprietary Identifier]:[Reporting Period PDF]],6,FALSE),"")</f>
        <v>4</v>
      </c>
      <c r="H738" s="163" t="s">
        <v>10777</v>
      </c>
      <c r="I738" s="163" t="s">
        <v>10778</v>
      </c>
    </row>
    <row r="739" spans="1:9" x14ac:dyDescent="0.25">
      <c r="A739" s="162">
        <v>40674</v>
      </c>
      <c r="B739" s="163" t="s">
        <v>12735</v>
      </c>
      <c r="C739" s="163" t="s">
        <v>1909</v>
      </c>
      <c r="D739" s="163" t="s">
        <v>10782</v>
      </c>
      <c r="F739" s="163" t="s">
        <v>12736</v>
      </c>
      <c r="G739" s="152" t="str">
        <f xml:space="preserve"> _xlfn.IFNA(VLOOKUP(A739,[2]!Tabelle1[[Proprietary Identifier]:[Reporting Period PDF]],6,FALSE),"")</f>
        <v/>
      </c>
      <c r="H739" s="163" t="s">
        <v>10777</v>
      </c>
      <c r="I739" s="163" t="s">
        <v>10778</v>
      </c>
    </row>
    <row r="740" spans="1:9" x14ac:dyDescent="0.25">
      <c r="A740" s="162">
        <v>40475</v>
      </c>
      <c r="B740" s="163" t="s">
        <v>12737</v>
      </c>
      <c r="C740" s="163" t="s">
        <v>1909</v>
      </c>
      <c r="D740" s="163" t="s">
        <v>10782</v>
      </c>
      <c r="F740" s="163" t="s">
        <v>12738</v>
      </c>
      <c r="G740" s="152">
        <f xml:space="preserve"> _xlfn.IFNA(VLOOKUP(A740,[2]!Tabelle1[[Proprietary Identifier]:[Reporting Period PDF]],6,FALSE),"")</f>
        <v>3</v>
      </c>
      <c r="H740" s="163" t="s">
        <v>10777</v>
      </c>
      <c r="I740" s="163" t="s">
        <v>10778</v>
      </c>
    </row>
    <row r="741" spans="1:9" x14ac:dyDescent="0.25">
      <c r="A741" s="162">
        <v>11934</v>
      </c>
      <c r="B741" s="163" t="s">
        <v>12739</v>
      </c>
      <c r="C741" s="163" t="s">
        <v>1909</v>
      </c>
      <c r="D741" s="163" t="s">
        <v>10782</v>
      </c>
      <c r="F741" s="163" t="s">
        <v>12740</v>
      </c>
      <c r="G741" s="152">
        <f xml:space="preserve"> _xlfn.IFNA(VLOOKUP(A741,[2]!Tabelle1[[Proprietary Identifier]:[Reporting Period PDF]],6,FALSE),"")</f>
        <v>22</v>
      </c>
      <c r="H741" s="163" t="s">
        <v>10777</v>
      </c>
      <c r="I741" s="163" t="s">
        <v>10778</v>
      </c>
    </row>
    <row r="742" spans="1:9" x14ac:dyDescent="0.25">
      <c r="A742" s="162">
        <v>41297</v>
      </c>
      <c r="B742" s="163" t="s">
        <v>12741</v>
      </c>
      <c r="C742" s="163" t="s">
        <v>1909</v>
      </c>
      <c r="D742" s="163" t="s">
        <v>10808</v>
      </c>
      <c r="E742" s="163" t="s">
        <v>12742</v>
      </c>
      <c r="F742" s="163" t="s">
        <v>12743</v>
      </c>
      <c r="G742" s="152" t="str">
        <f xml:space="preserve"> _xlfn.IFNA(VLOOKUP(A742,[2]!Tabelle1[[Proprietary Identifier]:[Reporting Period PDF]],6,FALSE),"")</f>
        <v/>
      </c>
      <c r="H742" s="163" t="s">
        <v>10777</v>
      </c>
      <c r="I742" s="163" t="s">
        <v>10778</v>
      </c>
    </row>
    <row r="743" spans="1:9" x14ac:dyDescent="0.25">
      <c r="A743" s="162">
        <v>40547</v>
      </c>
      <c r="B743" s="163" t="s">
        <v>12744</v>
      </c>
      <c r="C743" s="163" t="s">
        <v>1909</v>
      </c>
      <c r="D743" s="163" t="s">
        <v>10787</v>
      </c>
      <c r="E743" s="163" t="s">
        <v>12745</v>
      </c>
      <c r="F743" s="163" t="s">
        <v>12746</v>
      </c>
      <c r="G743" s="152">
        <f xml:space="preserve"> _xlfn.IFNA(VLOOKUP(A743,[2]!Tabelle1[[Proprietary Identifier]:[Reporting Period PDF]],6,FALSE),"")</f>
        <v>3</v>
      </c>
      <c r="H743" s="163" t="s">
        <v>10777</v>
      </c>
      <c r="I743" s="163" t="s">
        <v>10778</v>
      </c>
    </row>
    <row r="744" spans="1:9" x14ac:dyDescent="0.25">
      <c r="A744" s="162">
        <v>42155</v>
      </c>
      <c r="B744" s="163" t="s">
        <v>12747</v>
      </c>
      <c r="C744" s="163" t="s">
        <v>1909</v>
      </c>
      <c r="D744" s="163" t="s">
        <v>10782</v>
      </c>
      <c r="F744" s="163" t="s">
        <v>12748</v>
      </c>
      <c r="G744" s="152" t="str">
        <f xml:space="preserve"> _xlfn.IFNA(VLOOKUP(A744,[2]!Tabelle1[[Proprietary Identifier]:[Reporting Period PDF]],6,FALSE),"")</f>
        <v/>
      </c>
      <c r="H744" s="163" t="s">
        <v>10784</v>
      </c>
      <c r="I744" s="163" t="s">
        <v>10785</v>
      </c>
    </row>
    <row r="745" spans="1:9" x14ac:dyDescent="0.25">
      <c r="A745" s="162">
        <v>10559</v>
      </c>
      <c r="B745" s="163" t="s">
        <v>12749</v>
      </c>
      <c r="C745" s="163" t="s">
        <v>1909</v>
      </c>
      <c r="D745" s="163" t="s">
        <v>10798</v>
      </c>
      <c r="E745" s="163" t="s">
        <v>12750</v>
      </c>
      <c r="F745" s="163" t="s">
        <v>12751</v>
      </c>
      <c r="G745" s="152">
        <f xml:space="preserve"> _xlfn.IFNA(VLOOKUP(A745,[2]!Tabelle1[[Proprietary Identifier]:[Reporting Period PDF]],6,FALSE),"")</f>
        <v>3</v>
      </c>
      <c r="H745" s="163" t="s">
        <v>10819</v>
      </c>
      <c r="I745" s="163" t="s">
        <v>10778</v>
      </c>
    </row>
    <row r="746" spans="1:9" x14ac:dyDescent="0.25">
      <c r="A746" s="162">
        <v>11956</v>
      </c>
      <c r="B746" s="163" t="s">
        <v>12752</v>
      </c>
      <c r="C746" s="163" t="s">
        <v>10815</v>
      </c>
      <c r="D746" s="163" t="s">
        <v>10791</v>
      </c>
      <c r="E746" s="163" t="s">
        <v>12753</v>
      </c>
      <c r="F746" s="163" t="s">
        <v>12754</v>
      </c>
      <c r="G746" s="152">
        <f xml:space="preserve"> _xlfn.IFNA(VLOOKUP(A746,[2]!Tabelle1[[Proprietary Identifier]:[Reporting Period PDF]],6,FALSE),"")</f>
        <v>2</v>
      </c>
      <c r="H746" s="163" t="s">
        <v>10819</v>
      </c>
      <c r="I746" s="163" t="s">
        <v>10778</v>
      </c>
    </row>
    <row r="747" spans="1:9" x14ac:dyDescent="0.25">
      <c r="A747" s="162">
        <v>10616</v>
      </c>
      <c r="B747" s="163" t="s">
        <v>12755</v>
      </c>
      <c r="C747" s="163" t="s">
        <v>1909</v>
      </c>
      <c r="D747" s="163" t="s">
        <v>10775</v>
      </c>
      <c r="E747" s="163" t="s">
        <v>12756</v>
      </c>
      <c r="F747" s="163" t="s">
        <v>12757</v>
      </c>
      <c r="G747" s="152">
        <f xml:space="preserve"> _xlfn.IFNA(VLOOKUP(A747,[2]!Tabelle1[[Proprietary Identifier]:[Reporting Period PDF]],6,FALSE),"")</f>
        <v>16</v>
      </c>
      <c r="H747" s="163" t="s">
        <v>10777</v>
      </c>
      <c r="I747" s="163" t="s">
        <v>10778</v>
      </c>
    </row>
    <row r="748" spans="1:9" x14ac:dyDescent="0.25">
      <c r="A748" s="162">
        <v>10587</v>
      </c>
      <c r="B748" s="163" t="s">
        <v>12758</v>
      </c>
      <c r="C748" s="163" t="s">
        <v>1909</v>
      </c>
      <c r="D748" s="163" t="s">
        <v>10798</v>
      </c>
      <c r="E748" s="163" t="s">
        <v>12759</v>
      </c>
      <c r="F748" s="163" t="s">
        <v>12760</v>
      </c>
      <c r="G748" s="152">
        <f xml:space="preserve"> _xlfn.IFNA(VLOOKUP(A748,[2]!Tabelle1[[Proprietary Identifier]:[Reporting Period PDF]],6,FALSE),"")</f>
        <v>1</v>
      </c>
      <c r="H748" s="163" t="s">
        <v>10819</v>
      </c>
      <c r="I748" s="163" t="s">
        <v>10778</v>
      </c>
    </row>
    <row r="749" spans="1:9" x14ac:dyDescent="0.25">
      <c r="A749" s="162">
        <v>11712</v>
      </c>
      <c r="B749" s="163" t="s">
        <v>12761</v>
      </c>
      <c r="C749" s="163" t="s">
        <v>1909</v>
      </c>
      <c r="D749" s="163" t="s">
        <v>10824</v>
      </c>
      <c r="E749" s="163" t="s">
        <v>12762</v>
      </c>
      <c r="F749" s="163" t="s">
        <v>12763</v>
      </c>
      <c r="G749" s="152">
        <f xml:space="preserve"> _xlfn.IFNA(VLOOKUP(A749,[2]!Tabelle1[[Proprietary Identifier]:[Reporting Period PDF]],6,FALSE),"")</f>
        <v>2</v>
      </c>
      <c r="H749" s="163" t="s">
        <v>10777</v>
      </c>
      <c r="I749" s="163" t="s">
        <v>10778</v>
      </c>
    </row>
    <row r="750" spans="1:9" x14ac:dyDescent="0.25">
      <c r="A750" s="162">
        <v>40199</v>
      </c>
      <c r="B750" s="163" t="s">
        <v>12764</v>
      </c>
      <c r="C750" s="163" t="s">
        <v>1909</v>
      </c>
      <c r="D750" s="163" t="s">
        <v>10791</v>
      </c>
      <c r="F750" s="163" t="s">
        <v>12765</v>
      </c>
      <c r="G750" s="152">
        <f xml:space="preserve"> _xlfn.IFNA(VLOOKUP(A750,[2]!Tabelle1[[Proprietary Identifier]:[Reporting Period PDF]],6,FALSE),"")</f>
        <v>0</v>
      </c>
      <c r="H750" s="163" t="s">
        <v>10777</v>
      </c>
      <c r="I750" s="163" t="s">
        <v>10778</v>
      </c>
    </row>
    <row r="751" spans="1:9" x14ac:dyDescent="0.25">
      <c r="A751" s="162">
        <v>10618</v>
      </c>
      <c r="B751" s="163" t="s">
        <v>12766</v>
      </c>
      <c r="C751" s="163" t="s">
        <v>1909</v>
      </c>
      <c r="D751" s="163" t="s">
        <v>10853</v>
      </c>
      <c r="E751" s="163" t="s">
        <v>12767</v>
      </c>
      <c r="F751" s="163" t="s">
        <v>12768</v>
      </c>
      <c r="G751" s="152">
        <f xml:space="preserve"> _xlfn.IFNA(VLOOKUP(A751,[2]!Tabelle1[[Proprietary Identifier]:[Reporting Period PDF]],6,FALSE),"")</f>
        <v>22</v>
      </c>
      <c r="H751" s="163" t="s">
        <v>10777</v>
      </c>
      <c r="I751" s="163" t="s">
        <v>10778</v>
      </c>
    </row>
    <row r="752" spans="1:9" x14ac:dyDescent="0.25">
      <c r="A752" s="162">
        <v>41688</v>
      </c>
      <c r="B752" s="163" t="s">
        <v>12769</v>
      </c>
      <c r="C752" s="163" t="s">
        <v>1909</v>
      </c>
      <c r="D752" s="163" t="s">
        <v>10821</v>
      </c>
      <c r="F752" s="163" t="s">
        <v>12770</v>
      </c>
      <c r="G752" s="152">
        <f xml:space="preserve"> _xlfn.IFNA(VLOOKUP(A752,[2]!Tabelle1[[Proprietary Identifier]:[Reporting Period PDF]],6,FALSE),"")</f>
        <v>0</v>
      </c>
      <c r="H752" s="163" t="s">
        <v>10777</v>
      </c>
      <c r="I752" s="163" t="s">
        <v>10778</v>
      </c>
    </row>
    <row r="753" spans="1:9" x14ac:dyDescent="0.25">
      <c r="A753" s="162">
        <v>13222</v>
      </c>
      <c r="B753" s="163" t="s">
        <v>12771</v>
      </c>
      <c r="C753" s="163" t="s">
        <v>1909</v>
      </c>
      <c r="D753" s="163" t="s">
        <v>10853</v>
      </c>
      <c r="E753" s="163" t="s">
        <v>12772</v>
      </c>
      <c r="F753" s="163" t="s">
        <v>12773</v>
      </c>
      <c r="G753" s="152">
        <f xml:space="preserve"> _xlfn.IFNA(VLOOKUP(A753,[2]!Tabelle1[[Proprietary Identifier]:[Reporting Period PDF]],6,FALSE),"")</f>
        <v>24</v>
      </c>
      <c r="H753" s="163" t="s">
        <v>10777</v>
      </c>
      <c r="I753" s="163" t="s">
        <v>10778</v>
      </c>
    </row>
    <row r="754" spans="1:9" x14ac:dyDescent="0.25">
      <c r="A754" s="162">
        <v>11623</v>
      </c>
      <c r="B754" s="163" t="s">
        <v>12774</v>
      </c>
      <c r="C754" s="163" t="s">
        <v>11974</v>
      </c>
      <c r="D754" s="163" t="s">
        <v>10853</v>
      </c>
      <c r="E754" s="163" t="s">
        <v>12775</v>
      </c>
      <c r="F754" s="163" t="s">
        <v>12776</v>
      </c>
      <c r="G754" s="152">
        <f xml:space="preserve"> _xlfn.IFNA(VLOOKUP(A754,[2]!Tabelle1[[Proprietary Identifier]:[Reporting Period PDF]],6,FALSE),"")</f>
        <v>477</v>
      </c>
      <c r="H754" s="163" t="s">
        <v>10819</v>
      </c>
      <c r="I754" s="163" t="s">
        <v>10778</v>
      </c>
    </row>
    <row r="755" spans="1:9" x14ac:dyDescent="0.25">
      <c r="A755" s="162">
        <v>10645</v>
      </c>
      <c r="B755" s="163" t="s">
        <v>12777</v>
      </c>
      <c r="C755" s="163" t="s">
        <v>1909</v>
      </c>
      <c r="D755" s="163" t="s">
        <v>11032</v>
      </c>
      <c r="E755" s="163" t="s">
        <v>12778</v>
      </c>
      <c r="F755" s="163" t="s">
        <v>12779</v>
      </c>
      <c r="G755" s="152">
        <f xml:space="preserve"> _xlfn.IFNA(VLOOKUP(A755,[2]!Tabelle1[[Proprietary Identifier]:[Reporting Period PDF]],6,FALSE),"")</f>
        <v>6</v>
      </c>
      <c r="H755" s="163" t="s">
        <v>10777</v>
      </c>
      <c r="I755" s="163" t="s">
        <v>10778</v>
      </c>
    </row>
    <row r="756" spans="1:9" x14ac:dyDescent="0.25">
      <c r="A756" s="162">
        <v>40622</v>
      </c>
      <c r="B756" s="163" t="s">
        <v>12780</v>
      </c>
      <c r="C756" s="163" t="s">
        <v>1909</v>
      </c>
      <c r="D756" s="163" t="s">
        <v>10787</v>
      </c>
      <c r="E756" s="163" t="s">
        <v>12781</v>
      </c>
      <c r="F756" s="163" t="s">
        <v>12782</v>
      </c>
      <c r="G756" s="152">
        <f xml:space="preserve"> _xlfn.IFNA(VLOOKUP(A756,[2]!Tabelle1[[Proprietary Identifier]:[Reporting Period PDF]],6,FALSE),"")</f>
        <v>2</v>
      </c>
      <c r="H756" s="163" t="s">
        <v>10777</v>
      </c>
      <c r="I756" s="163" t="s">
        <v>10778</v>
      </c>
    </row>
    <row r="757" spans="1:9" x14ac:dyDescent="0.25">
      <c r="A757" s="162">
        <v>10203</v>
      </c>
      <c r="B757" s="163" t="s">
        <v>12783</v>
      </c>
      <c r="C757" s="163" t="s">
        <v>1909</v>
      </c>
      <c r="D757" s="163" t="s">
        <v>11032</v>
      </c>
      <c r="E757" s="163" t="s">
        <v>12784</v>
      </c>
      <c r="F757" s="163" t="s">
        <v>12785</v>
      </c>
      <c r="G757" s="152">
        <f xml:space="preserve"> _xlfn.IFNA(VLOOKUP(A757,[2]!Tabelle1[[Proprietary Identifier]:[Reporting Period PDF]],6,FALSE),"")</f>
        <v>14</v>
      </c>
      <c r="H757" s="163" t="s">
        <v>10777</v>
      </c>
      <c r="I757" s="163" t="s">
        <v>10778</v>
      </c>
    </row>
    <row r="758" spans="1:9" x14ac:dyDescent="0.25">
      <c r="A758" s="162">
        <v>13524</v>
      </c>
      <c r="B758" s="163" t="s">
        <v>12786</v>
      </c>
      <c r="C758" s="163" t="s">
        <v>1909</v>
      </c>
      <c r="D758" s="163" t="s">
        <v>10923</v>
      </c>
      <c r="E758" s="163" t="s">
        <v>12787</v>
      </c>
      <c r="F758" s="163" t="s">
        <v>12788</v>
      </c>
      <c r="G758" s="152">
        <f xml:space="preserve"> _xlfn.IFNA(VLOOKUP(A758,[2]!Tabelle1[[Proprietary Identifier]:[Reporting Period PDF]],6,FALSE),"")</f>
        <v>18</v>
      </c>
      <c r="H758" s="163" t="s">
        <v>10777</v>
      </c>
      <c r="I758" s="163" t="s">
        <v>10778</v>
      </c>
    </row>
    <row r="759" spans="1:9" x14ac:dyDescent="0.25">
      <c r="A759" s="162">
        <v>101</v>
      </c>
      <c r="B759" s="163" t="s">
        <v>12789</v>
      </c>
      <c r="C759" s="163" t="s">
        <v>11059</v>
      </c>
      <c r="D759" s="163" t="s">
        <v>10782</v>
      </c>
      <c r="E759" s="163" t="s">
        <v>12790</v>
      </c>
      <c r="F759" s="163" t="s">
        <v>12791</v>
      </c>
      <c r="G759" s="152">
        <f xml:space="preserve"> _xlfn.IFNA(VLOOKUP(A759,[2]!Tabelle1[[Proprietary Identifier]:[Reporting Period PDF]],6,FALSE),"")</f>
        <v>3812</v>
      </c>
      <c r="H759" s="163" t="s">
        <v>10777</v>
      </c>
      <c r="I759" s="163" t="s">
        <v>10778</v>
      </c>
    </row>
    <row r="760" spans="1:9" x14ac:dyDescent="0.25">
      <c r="A760" s="162">
        <v>104</v>
      </c>
      <c r="B760" s="163" t="s">
        <v>12792</v>
      </c>
      <c r="C760" s="163" t="s">
        <v>11059</v>
      </c>
      <c r="D760" s="163" t="s">
        <v>10782</v>
      </c>
      <c r="E760" s="163" t="s">
        <v>12793</v>
      </c>
      <c r="F760" s="163" t="s">
        <v>12794</v>
      </c>
      <c r="G760" s="152">
        <f xml:space="preserve"> _xlfn.IFNA(VLOOKUP(A760,[2]!Tabelle1[[Proprietary Identifier]:[Reporting Period PDF]],6,FALSE),"")</f>
        <v>470</v>
      </c>
      <c r="H760" s="163" t="s">
        <v>10777</v>
      </c>
      <c r="I760" s="163" t="s">
        <v>10778</v>
      </c>
    </row>
    <row r="761" spans="1:9" x14ac:dyDescent="0.25">
      <c r="A761" s="162">
        <v>11428</v>
      </c>
      <c r="B761" s="163" t="s">
        <v>12795</v>
      </c>
      <c r="C761" s="163" t="s">
        <v>11059</v>
      </c>
      <c r="D761" s="163" t="s">
        <v>10782</v>
      </c>
      <c r="E761" s="163" t="s">
        <v>12796</v>
      </c>
      <c r="F761" s="163" t="s">
        <v>12797</v>
      </c>
      <c r="G761" s="152">
        <f xml:space="preserve"> _xlfn.IFNA(VLOOKUP(A761,[2]!Tabelle1[[Proprietary Identifier]:[Reporting Period PDF]],6,FALSE),"")</f>
        <v>93</v>
      </c>
      <c r="H761" s="163" t="s">
        <v>10777</v>
      </c>
      <c r="I761" s="163" t="s">
        <v>10778</v>
      </c>
    </row>
    <row r="762" spans="1:9" x14ac:dyDescent="0.25">
      <c r="A762" s="162">
        <v>11377</v>
      </c>
      <c r="B762" s="163" t="s">
        <v>12798</v>
      </c>
      <c r="C762" s="163" t="s">
        <v>11059</v>
      </c>
      <c r="D762" s="163" t="s">
        <v>10782</v>
      </c>
      <c r="E762" s="163" t="s">
        <v>12799</v>
      </c>
      <c r="F762" s="163" t="s">
        <v>12800</v>
      </c>
      <c r="G762" s="152">
        <f xml:space="preserve"> _xlfn.IFNA(VLOOKUP(A762,[2]!Tabelle1[[Proprietary Identifier]:[Reporting Period PDF]],6,FALSE),"")</f>
        <v>46</v>
      </c>
      <c r="H762" s="163" t="s">
        <v>10777</v>
      </c>
      <c r="I762" s="163" t="s">
        <v>10778</v>
      </c>
    </row>
    <row r="763" spans="1:9" x14ac:dyDescent="0.25">
      <c r="A763" s="162">
        <v>129</v>
      </c>
      <c r="B763" s="163" t="s">
        <v>12801</v>
      </c>
      <c r="C763" s="163" t="s">
        <v>11059</v>
      </c>
      <c r="D763" s="163" t="s">
        <v>10782</v>
      </c>
      <c r="E763" s="163" t="s">
        <v>12802</v>
      </c>
      <c r="F763" s="163" t="s">
        <v>12803</v>
      </c>
      <c r="G763" s="152">
        <f xml:space="preserve"> _xlfn.IFNA(VLOOKUP(A763,[2]!Tabelle1[[Proprietary Identifier]:[Reporting Period PDF]],6,FALSE),"")</f>
        <v>338</v>
      </c>
      <c r="H763" s="163" t="s">
        <v>10777</v>
      </c>
      <c r="I763" s="163" t="s">
        <v>10778</v>
      </c>
    </row>
    <row r="764" spans="1:9" x14ac:dyDescent="0.25">
      <c r="A764" s="162">
        <v>105</v>
      </c>
      <c r="B764" s="163" t="s">
        <v>12804</v>
      </c>
      <c r="C764" s="163" t="s">
        <v>11059</v>
      </c>
      <c r="D764" s="163" t="s">
        <v>10782</v>
      </c>
      <c r="E764" s="163" t="s">
        <v>12805</v>
      </c>
      <c r="F764" s="163" t="s">
        <v>12806</v>
      </c>
      <c r="G764" s="152">
        <f xml:space="preserve"> _xlfn.IFNA(VLOOKUP(A764,[2]!Tabelle1[[Proprietary Identifier]:[Reporting Period PDF]],6,FALSE),"")</f>
        <v>528</v>
      </c>
      <c r="H764" s="163" t="s">
        <v>10777</v>
      </c>
      <c r="I764" s="163" t="s">
        <v>10778</v>
      </c>
    </row>
    <row r="765" spans="1:9" x14ac:dyDescent="0.25">
      <c r="A765" s="162">
        <v>108</v>
      </c>
      <c r="B765" s="163" t="s">
        <v>12807</v>
      </c>
      <c r="C765" s="163" t="s">
        <v>11059</v>
      </c>
      <c r="D765" s="163" t="s">
        <v>10782</v>
      </c>
      <c r="E765" s="163" t="s">
        <v>12808</v>
      </c>
      <c r="F765" s="163" t="s">
        <v>12808</v>
      </c>
      <c r="G765" s="152">
        <f xml:space="preserve"> _xlfn.IFNA(VLOOKUP(A765,[2]!Tabelle1[[Proprietary Identifier]:[Reporting Period PDF]],6,FALSE),"")</f>
        <v>794</v>
      </c>
      <c r="H765" s="163" t="s">
        <v>10777</v>
      </c>
      <c r="I765" s="163" t="s">
        <v>10778</v>
      </c>
    </row>
    <row r="766" spans="1:9" x14ac:dyDescent="0.25">
      <c r="A766" s="162">
        <v>13279</v>
      </c>
      <c r="B766" s="163" t="s">
        <v>12809</v>
      </c>
      <c r="C766" s="163" t="s">
        <v>11059</v>
      </c>
      <c r="D766" s="163" t="s">
        <v>11546</v>
      </c>
      <c r="E766" s="163" t="s">
        <v>12810</v>
      </c>
      <c r="F766" s="163" t="s">
        <v>12811</v>
      </c>
      <c r="G766" s="152">
        <f xml:space="preserve"> _xlfn.IFNA(VLOOKUP(A766,[2]!Tabelle1[[Proprietary Identifier]:[Reporting Period PDF]],6,FALSE),"")</f>
        <v>12</v>
      </c>
      <c r="H766" s="163" t="s">
        <v>10819</v>
      </c>
      <c r="I766" s="163" t="s">
        <v>10778</v>
      </c>
    </row>
    <row r="767" spans="1:9" x14ac:dyDescent="0.25">
      <c r="A767" s="162">
        <v>12181</v>
      </c>
      <c r="B767" s="163" t="s">
        <v>12812</v>
      </c>
      <c r="C767" s="163" t="s">
        <v>11059</v>
      </c>
      <c r="D767" s="163" t="s">
        <v>10782</v>
      </c>
      <c r="E767" s="163" t="s">
        <v>12813</v>
      </c>
      <c r="F767" s="163" t="s">
        <v>12814</v>
      </c>
      <c r="G767" s="152">
        <f xml:space="preserve"> _xlfn.IFNA(VLOOKUP(A767,[2]!Tabelle1[[Proprietary Identifier]:[Reporting Period PDF]],6,FALSE),"")</f>
        <v>82</v>
      </c>
      <c r="H767" s="163" t="s">
        <v>10777</v>
      </c>
      <c r="I767" s="163" t="s">
        <v>10778</v>
      </c>
    </row>
    <row r="768" spans="1:9" x14ac:dyDescent="0.25">
      <c r="A768" s="162">
        <v>12285</v>
      </c>
      <c r="B768" s="163" t="s">
        <v>12815</v>
      </c>
      <c r="C768" s="163" t="s">
        <v>11059</v>
      </c>
      <c r="D768" s="163" t="s">
        <v>10782</v>
      </c>
      <c r="E768" s="163" t="s">
        <v>12816</v>
      </c>
      <c r="F768" s="163" t="s">
        <v>12817</v>
      </c>
      <c r="G768" s="152">
        <f xml:space="preserve"> _xlfn.IFNA(VLOOKUP(A768,[2]!Tabelle1[[Proprietary Identifier]:[Reporting Period PDF]],6,FALSE),"")</f>
        <v>66</v>
      </c>
      <c r="H768" s="163" t="s">
        <v>10777</v>
      </c>
      <c r="I768" s="163" t="s">
        <v>10778</v>
      </c>
    </row>
    <row r="769" spans="1:9" x14ac:dyDescent="0.25">
      <c r="A769" s="162">
        <v>11560</v>
      </c>
      <c r="B769" s="163" t="s">
        <v>12818</v>
      </c>
      <c r="C769" s="163" t="s">
        <v>11059</v>
      </c>
      <c r="D769" s="163" t="s">
        <v>10782</v>
      </c>
      <c r="E769" s="163" t="s">
        <v>12819</v>
      </c>
      <c r="F769" s="163" t="s">
        <v>12820</v>
      </c>
      <c r="G769" s="152">
        <f xml:space="preserve"> _xlfn.IFNA(VLOOKUP(A769,[2]!Tabelle1[[Proprietary Identifier]:[Reporting Period PDF]],6,FALSE),"")</f>
        <v>190</v>
      </c>
      <c r="H769" s="163" t="s">
        <v>10777</v>
      </c>
      <c r="I769" s="163" t="s">
        <v>10778</v>
      </c>
    </row>
    <row r="770" spans="1:9" x14ac:dyDescent="0.25">
      <c r="A770" s="162">
        <v>115</v>
      </c>
      <c r="B770" s="163" t="s">
        <v>12821</v>
      </c>
      <c r="C770" s="163" t="s">
        <v>11059</v>
      </c>
      <c r="D770" s="163" t="s">
        <v>10782</v>
      </c>
      <c r="E770" s="163" t="s">
        <v>12822</v>
      </c>
      <c r="F770" s="163" t="s">
        <v>12823</v>
      </c>
      <c r="G770" s="152">
        <f xml:space="preserve"> _xlfn.IFNA(VLOOKUP(A770,[2]!Tabelle1[[Proprietary Identifier]:[Reporting Period PDF]],6,FALSE),"")</f>
        <v>828</v>
      </c>
      <c r="H770" s="163" t="s">
        <v>10777</v>
      </c>
      <c r="I770" s="163" t="s">
        <v>10778</v>
      </c>
    </row>
    <row r="771" spans="1:9" x14ac:dyDescent="0.25">
      <c r="A771" s="162">
        <v>15202</v>
      </c>
      <c r="B771" s="163" t="s">
        <v>12824</v>
      </c>
      <c r="C771" s="163" t="s">
        <v>11059</v>
      </c>
      <c r="D771" s="163" t="s">
        <v>10782</v>
      </c>
      <c r="E771" s="163" t="s">
        <v>12825</v>
      </c>
      <c r="F771" s="163" t="s">
        <v>12826</v>
      </c>
      <c r="G771" s="152">
        <f xml:space="preserve"> _xlfn.IFNA(VLOOKUP(A771,[2]!Tabelle1[[Proprietary Identifier]:[Reporting Period PDF]],6,FALSE),"")</f>
        <v>86</v>
      </c>
      <c r="H771" s="163" t="s">
        <v>10819</v>
      </c>
      <c r="I771" s="163" t="s">
        <v>10778</v>
      </c>
    </row>
    <row r="772" spans="1:9" x14ac:dyDescent="0.25">
      <c r="A772" s="162">
        <v>761</v>
      </c>
      <c r="B772" s="163" t="s">
        <v>12827</v>
      </c>
      <c r="C772" s="163" t="s">
        <v>11059</v>
      </c>
      <c r="D772" s="163" t="s">
        <v>10782</v>
      </c>
      <c r="E772" s="163" t="s">
        <v>12828</v>
      </c>
      <c r="F772" s="163" t="s">
        <v>12829</v>
      </c>
      <c r="G772" s="152">
        <f xml:space="preserve"> _xlfn.IFNA(VLOOKUP(A772,[2]!Tabelle1[[Proprietary Identifier]:[Reporting Period PDF]],6,FALSE),"")</f>
        <v>179</v>
      </c>
      <c r="H772" s="163" t="s">
        <v>10777</v>
      </c>
      <c r="I772" s="163" t="s">
        <v>10778</v>
      </c>
    </row>
    <row r="773" spans="1:9" x14ac:dyDescent="0.25">
      <c r="A773" s="162">
        <v>347</v>
      </c>
      <c r="B773" s="163" t="s">
        <v>12830</v>
      </c>
      <c r="C773" s="163" t="s">
        <v>11059</v>
      </c>
      <c r="D773" s="163" t="s">
        <v>10782</v>
      </c>
      <c r="E773" s="163" t="s">
        <v>12831</v>
      </c>
      <c r="F773" s="163" t="s">
        <v>12832</v>
      </c>
      <c r="G773" s="152">
        <f xml:space="preserve"> _xlfn.IFNA(VLOOKUP(A773,[2]!Tabelle1[[Proprietary Identifier]:[Reporting Period PDF]],6,FALSE),"")</f>
        <v>367</v>
      </c>
      <c r="H773" s="163" t="s">
        <v>10777</v>
      </c>
      <c r="I773" s="163" t="s">
        <v>10778</v>
      </c>
    </row>
    <row r="774" spans="1:9" x14ac:dyDescent="0.25">
      <c r="A774" s="162">
        <v>132</v>
      </c>
      <c r="B774" s="163" t="s">
        <v>12833</v>
      </c>
      <c r="C774" s="163" t="s">
        <v>11059</v>
      </c>
      <c r="D774" s="163" t="s">
        <v>10782</v>
      </c>
      <c r="E774" s="163" t="s">
        <v>12834</v>
      </c>
      <c r="F774" s="163" t="s">
        <v>12835</v>
      </c>
      <c r="G774" s="152">
        <f xml:space="preserve"> _xlfn.IFNA(VLOOKUP(A774,[2]!Tabelle1[[Proprietary Identifier]:[Reporting Period PDF]],6,FALSE),"")</f>
        <v>376</v>
      </c>
      <c r="H774" s="163" t="s">
        <v>10777</v>
      </c>
      <c r="I774" s="163" t="s">
        <v>10778</v>
      </c>
    </row>
    <row r="775" spans="1:9" x14ac:dyDescent="0.25">
      <c r="A775" s="162">
        <v>292</v>
      </c>
      <c r="B775" s="163" t="s">
        <v>12836</v>
      </c>
      <c r="C775" s="163" t="s">
        <v>11059</v>
      </c>
      <c r="D775" s="163" t="s">
        <v>10782</v>
      </c>
      <c r="E775" s="163" t="s">
        <v>12837</v>
      </c>
      <c r="F775" s="163" t="s">
        <v>12838</v>
      </c>
      <c r="G775" s="152">
        <f xml:space="preserve"> _xlfn.IFNA(VLOOKUP(A775,[2]!Tabelle1[[Proprietary Identifier]:[Reporting Period PDF]],6,FALSE),"")</f>
        <v>268</v>
      </c>
      <c r="H775" s="163" t="s">
        <v>10777</v>
      </c>
      <c r="I775" s="163" t="s">
        <v>10778</v>
      </c>
    </row>
    <row r="776" spans="1:9" x14ac:dyDescent="0.25">
      <c r="A776" s="162">
        <v>10405</v>
      </c>
      <c r="B776" s="163" t="s">
        <v>12839</v>
      </c>
      <c r="C776" s="163" t="s">
        <v>11059</v>
      </c>
      <c r="D776" s="163" t="s">
        <v>10782</v>
      </c>
      <c r="E776" s="163" t="s">
        <v>12840</v>
      </c>
      <c r="F776" s="163" t="s">
        <v>12841</v>
      </c>
      <c r="G776" s="152">
        <f xml:space="preserve"> _xlfn.IFNA(VLOOKUP(A776,[2]!Tabelle1[[Proprietary Identifier]:[Reporting Period PDF]],6,FALSE),"")</f>
        <v>162</v>
      </c>
      <c r="H776" s="163" t="s">
        <v>10777</v>
      </c>
      <c r="I776" s="163" t="s">
        <v>10778</v>
      </c>
    </row>
    <row r="777" spans="1:9" x14ac:dyDescent="0.25">
      <c r="A777" s="162">
        <v>117</v>
      </c>
      <c r="B777" s="163" t="s">
        <v>12842</v>
      </c>
      <c r="C777" s="163" t="s">
        <v>11059</v>
      </c>
      <c r="D777" s="163" t="s">
        <v>10782</v>
      </c>
      <c r="E777" s="163" t="s">
        <v>12843</v>
      </c>
      <c r="F777" s="163" t="s">
        <v>12844</v>
      </c>
      <c r="G777" s="152">
        <f xml:space="preserve"> _xlfn.IFNA(VLOOKUP(A777,[2]!Tabelle1[[Proprietary Identifier]:[Reporting Period PDF]],6,FALSE),"")</f>
        <v>389</v>
      </c>
      <c r="H777" s="163" t="s">
        <v>10777</v>
      </c>
      <c r="I777" s="163" t="s">
        <v>10778</v>
      </c>
    </row>
    <row r="778" spans="1:9" x14ac:dyDescent="0.25">
      <c r="A778" s="162">
        <v>482</v>
      </c>
      <c r="B778" s="163" t="s">
        <v>12845</v>
      </c>
      <c r="C778" s="163" t="s">
        <v>11059</v>
      </c>
      <c r="D778" s="163" t="s">
        <v>10782</v>
      </c>
      <c r="E778" s="163" t="s">
        <v>12846</v>
      </c>
      <c r="F778" s="163" t="s">
        <v>12847</v>
      </c>
      <c r="G778" s="152">
        <f xml:space="preserve"> _xlfn.IFNA(VLOOKUP(A778,[2]!Tabelle1[[Proprietary Identifier]:[Reporting Period PDF]],6,FALSE),"")</f>
        <v>174</v>
      </c>
      <c r="H778" s="163" t="s">
        <v>10777</v>
      </c>
      <c r="I778" s="163" t="s">
        <v>10778</v>
      </c>
    </row>
    <row r="779" spans="1:9" x14ac:dyDescent="0.25">
      <c r="A779" s="162">
        <v>113</v>
      </c>
      <c r="B779" s="163" t="s">
        <v>12848</v>
      </c>
      <c r="C779" s="163" t="s">
        <v>11059</v>
      </c>
      <c r="D779" s="163" t="s">
        <v>10782</v>
      </c>
      <c r="E779" s="163" t="s">
        <v>12849</v>
      </c>
      <c r="F779" s="163" t="s">
        <v>12850</v>
      </c>
      <c r="G779" s="152">
        <f xml:space="preserve"> _xlfn.IFNA(VLOOKUP(A779,[2]!Tabelle1[[Proprietary Identifier]:[Reporting Period PDF]],6,FALSE),"")</f>
        <v>419</v>
      </c>
      <c r="H779" s="163" t="s">
        <v>10777</v>
      </c>
      <c r="I779" s="163" t="s">
        <v>10778</v>
      </c>
    </row>
    <row r="780" spans="1:9" x14ac:dyDescent="0.25">
      <c r="A780" s="162">
        <v>120</v>
      </c>
      <c r="B780" s="163" t="s">
        <v>12851</v>
      </c>
      <c r="C780" s="163" t="s">
        <v>11059</v>
      </c>
      <c r="D780" s="163" t="s">
        <v>10782</v>
      </c>
      <c r="E780" s="163" t="s">
        <v>12852</v>
      </c>
      <c r="F780" s="163" t="s">
        <v>12853</v>
      </c>
      <c r="G780" s="152">
        <f xml:space="preserve"> _xlfn.IFNA(VLOOKUP(A780,[2]!Tabelle1[[Proprietary Identifier]:[Reporting Period PDF]],6,FALSE),"")</f>
        <v>168</v>
      </c>
      <c r="H780" s="163" t="s">
        <v>10777</v>
      </c>
      <c r="I780" s="163" t="s">
        <v>10778</v>
      </c>
    </row>
    <row r="781" spans="1:9" x14ac:dyDescent="0.25">
      <c r="A781" s="162">
        <v>10617</v>
      </c>
      <c r="B781" s="163" t="s">
        <v>12854</v>
      </c>
      <c r="C781" s="163" t="s">
        <v>1909</v>
      </c>
      <c r="D781" s="163" t="s">
        <v>10821</v>
      </c>
      <c r="E781" s="163" t="s">
        <v>12855</v>
      </c>
      <c r="F781" s="163" t="s">
        <v>12856</v>
      </c>
      <c r="G781" s="152" t="str">
        <f xml:space="preserve"> _xlfn.IFNA(VLOOKUP(A781,[2]!Tabelle1[[Proprietary Identifier]:[Reporting Period PDF]],6,FALSE),"")</f>
        <v/>
      </c>
      <c r="H781" s="163" t="s">
        <v>10777</v>
      </c>
      <c r="I781" s="163" t="s">
        <v>10778</v>
      </c>
    </row>
    <row r="782" spans="1:9" x14ac:dyDescent="0.25">
      <c r="A782" s="162">
        <v>10623</v>
      </c>
      <c r="B782" s="163" t="s">
        <v>12857</v>
      </c>
      <c r="C782" s="163" t="s">
        <v>1909</v>
      </c>
      <c r="D782" s="163" t="s">
        <v>10853</v>
      </c>
      <c r="E782" s="163" t="s">
        <v>12858</v>
      </c>
      <c r="F782" s="163" t="s">
        <v>12859</v>
      </c>
      <c r="G782" s="152">
        <f xml:space="preserve"> _xlfn.IFNA(VLOOKUP(A782,[2]!Tabelle1[[Proprietary Identifier]:[Reporting Period PDF]],6,FALSE),"")</f>
        <v>2</v>
      </c>
      <c r="H782" s="163" t="s">
        <v>10777</v>
      </c>
      <c r="I782" s="163" t="s">
        <v>10778</v>
      </c>
    </row>
    <row r="783" spans="1:9" x14ac:dyDescent="0.25">
      <c r="A783" s="162">
        <v>41245</v>
      </c>
      <c r="B783" s="163" t="s">
        <v>12860</v>
      </c>
      <c r="C783" s="163" t="s">
        <v>12861</v>
      </c>
      <c r="D783" s="163" t="s">
        <v>12862</v>
      </c>
      <c r="E783" s="163" t="s">
        <v>12863</v>
      </c>
      <c r="F783" s="163" t="s">
        <v>12864</v>
      </c>
      <c r="G783" s="152">
        <f xml:space="preserve"> _xlfn.IFNA(VLOOKUP(A783,[2]!Tabelle1[[Proprietary Identifier]:[Reporting Period PDF]],6,FALSE),"")</f>
        <v>66</v>
      </c>
      <c r="H783" s="163" t="s">
        <v>10777</v>
      </c>
      <c r="I783" s="163" t="s">
        <v>10778</v>
      </c>
    </row>
    <row r="784" spans="1:9" x14ac:dyDescent="0.25">
      <c r="A784" s="162">
        <v>42212</v>
      </c>
      <c r="B784" s="163" t="s">
        <v>12865</v>
      </c>
      <c r="C784" s="163" t="s">
        <v>11059</v>
      </c>
      <c r="D784" s="163" t="s">
        <v>10782</v>
      </c>
      <c r="E784" s="163" t="s">
        <v>12866</v>
      </c>
      <c r="F784" s="163" t="s">
        <v>12867</v>
      </c>
      <c r="G784" s="152">
        <f xml:space="preserve"> _xlfn.IFNA(VLOOKUP(A784,[2]!Tabelle1[[Proprietary Identifier]:[Reporting Period PDF]],6,FALSE),"")</f>
        <v>15</v>
      </c>
      <c r="H784" s="163" t="s">
        <v>10777</v>
      </c>
      <c r="I784" s="163" t="s">
        <v>10778</v>
      </c>
    </row>
    <row r="785" spans="1:9" x14ac:dyDescent="0.25">
      <c r="A785" s="162">
        <v>41301</v>
      </c>
      <c r="B785" s="163" t="s">
        <v>12868</v>
      </c>
      <c r="C785" s="163" t="s">
        <v>10912</v>
      </c>
      <c r="D785" s="163" t="s">
        <v>10923</v>
      </c>
      <c r="E785" s="163" t="s">
        <v>12869</v>
      </c>
      <c r="F785" s="163" t="s">
        <v>12870</v>
      </c>
      <c r="G785" s="152">
        <f xml:space="preserve"> _xlfn.IFNA(VLOOKUP(A785,[2]!Tabelle1[[Proprietary Identifier]:[Reporting Period PDF]],6,FALSE),"")</f>
        <v>3</v>
      </c>
      <c r="H785" s="163" t="s">
        <v>10819</v>
      </c>
      <c r="I785" s="163" t="s">
        <v>10778</v>
      </c>
    </row>
    <row r="786" spans="1:9" x14ac:dyDescent="0.25">
      <c r="A786" s="162">
        <v>427</v>
      </c>
      <c r="B786" s="163" t="s">
        <v>12871</v>
      </c>
      <c r="C786" s="163" t="s">
        <v>1909</v>
      </c>
      <c r="D786" s="163" t="s">
        <v>10802</v>
      </c>
      <c r="E786" s="163" t="s">
        <v>12872</v>
      </c>
      <c r="F786" s="163" t="s">
        <v>12873</v>
      </c>
      <c r="G786" s="152">
        <f xml:space="preserve"> _xlfn.IFNA(VLOOKUP(A786,[2]!Tabelle1[[Proprietary Identifier]:[Reporting Period PDF]],6,FALSE),"")</f>
        <v>27</v>
      </c>
      <c r="H786" s="163" t="s">
        <v>10777</v>
      </c>
      <c r="I786" s="163" t="s">
        <v>10778</v>
      </c>
    </row>
    <row r="787" spans="1:9" x14ac:dyDescent="0.25">
      <c r="A787" s="162">
        <v>12614</v>
      </c>
      <c r="B787" s="163" t="s">
        <v>12874</v>
      </c>
      <c r="C787" s="163" t="s">
        <v>11059</v>
      </c>
      <c r="D787" s="163" t="s">
        <v>11546</v>
      </c>
      <c r="E787" s="163" t="s">
        <v>12875</v>
      </c>
      <c r="F787" s="163" t="s">
        <v>12876</v>
      </c>
      <c r="G787" s="152">
        <f xml:space="preserve"> _xlfn.IFNA(VLOOKUP(A787,[2]!Tabelle1[[Proprietary Identifier]:[Reporting Period PDF]],6,FALSE),"")</f>
        <v>22</v>
      </c>
      <c r="H787" s="163" t="s">
        <v>10819</v>
      </c>
      <c r="I787" s="163" t="s">
        <v>10778</v>
      </c>
    </row>
    <row r="788" spans="1:9" x14ac:dyDescent="0.25">
      <c r="A788" s="162">
        <v>125</v>
      </c>
      <c r="B788" s="163" t="s">
        <v>12877</v>
      </c>
      <c r="C788" s="163" t="s">
        <v>1909</v>
      </c>
      <c r="D788" s="163" t="s">
        <v>10782</v>
      </c>
      <c r="E788" s="163" t="s">
        <v>12878</v>
      </c>
      <c r="F788" s="163" t="s">
        <v>12879</v>
      </c>
      <c r="G788" s="152">
        <f xml:space="preserve"> _xlfn.IFNA(VLOOKUP(A788,[2]!Tabelle1[[Proprietary Identifier]:[Reporting Period PDF]],6,FALSE),"")</f>
        <v>84</v>
      </c>
      <c r="H788" s="163" t="s">
        <v>10777</v>
      </c>
      <c r="I788" s="163" t="s">
        <v>10778</v>
      </c>
    </row>
    <row r="789" spans="1:9" x14ac:dyDescent="0.25">
      <c r="A789" s="162">
        <v>13098</v>
      </c>
      <c r="B789" s="163" t="s">
        <v>12880</v>
      </c>
      <c r="C789" s="163" t="s">
        <v>10897</v>
      </c>
      <c r="D789" s="163" t="s">
        <v>10782</v>
      </c>
      <c r="F789" s="163" t="s">
        <v>12881</v>
      </c>
      <c r="G789" s="152" t="str">
        <f xml:space="preserve"> _xlfn.IFNA(VLOOKUP(A789,[2]!Tabelle1[[Proprietary Identifier]:[Reporting Period PDF]],6,FALSE),"")</f>
        <v/>
      </c>
      <c r="H789" s="163" t="s">
        <v>10784</v>
      </c>
      <c r="I789" s="163" t="s">
        <v>10785</v>
      </c>
    </row>
    <row r="790" spans="1:9" x14ac:dyDescent="0.25">
      <c r="A790" s="162">
        <v>13340</v>
      </c>
      <c r="B790" s="163" t="s">
        <v>12882</v>
      </c>
      <c r="C790" s="163" t="s">
        <v>1909</v>
      </c>
      <c r="D790" s="163" t="s">
        <v>10782</v>
      </c>
      <c r="E790" s="163" t="s">
        <v>12883</v>
      </c>
      <c r="F790" s="163" t="s">
        <v>12884</v>
      </c>
      <c r="G790" s="152">
        <f xml:space="preserve"> _xlfn.IFNA(VLOOKUP(A790,[2]!Tabelle1[[Proprietary Identifier]:[Reporting Period PDF]],6,FALSE),"")</f>
        <v>1</v>
      </c>
      <c r="H790" s="163" t="s">
        <v>10819</v>
      </c>
      <c r="I790" s="163" t="s">
        <v>10778</v>
      </c>
    </row>
    <row r="791" spans="1:9" x14ac:dyDescent="0.25">
      <c r="A791" s="162">
        <v>41512</v>
      </c>
      <c r="B791" s="163" t="s">
        <v>12885</v>
      </c>
      <c r="C791" s="163" t="s">
        <v>10897</v>
      </c>
      <c r="D791" s="163" t="s">
        <v>10782</v>
      </c>
      <c r="F791" s="163" t="s">
        <v>12886</v>
      </c>
      <c r="G791" s="152" t="str">
        <f xml:space="preserve"> _xlfn.IFNA(VLOOKUP(A791,[2]!Tabelle1[[Proprietary Identifier]:[Reporting Period PDF]],6,FALSE),"")</f>
        <v/>
      </c>
      <c r="H791" s="163" t="s">
        <v>10784</v>
      </c>
      <c r="I791" s="163" t="s">
        <v>10785</v>
      </c>
    </row>
    <row r="792" spans="1:9" x14ac:dyDescent="0.25">
      <c r="A792" s="162">
        <v>13000</v>
      </c>
      <c r="B792" s="163" t="s">
        <v>12887</v>
      </c>
      <c r="C792" s="163" t="s">
        <v>10897</v>
      </c>
      <c r="D792" s="163" t="s">
        <v>10782</v>
      </c>
      <c r="F792" s="163" t="s">
        <v>12888</v>
      </c>
      <c r="G792" s="152">
        <f xml:space="preserve"> _xlfn.IFNA(VLOOKUP(A792,[2]!Tabelle1[[Proprietary Identifier]:[Reporting Period PDF]],6,FALSE),"")</f>
        <v>2</v>
      </c>
      <c r="H792" s="163" t="s">
        <v>10784</v>
      </c>
      <c r="I792" s="163" t="s">
        <v>10785</v>
      </c>
    </row>
    <row r="793" spans="1:9" x14ac:dyDescent="0.25">
      <c r="A793" s="162">
        <v>10624</v>
      </c>
      <c r="B793" s="163" t="s">
        <v>12889</v>
      </c>
      <c r="C793" s="163" t="s">
        <v>1909</v>
      </c>
      <c r="D793" s="163" t="s">
        <v>10923</v>
      </c>
      <c r="E793" s="163" t="s">
        <v>12890</v>
      </c>
      <c r="F793" s="163" t="s">
        <v>12891</v>
      </c>
      <c r="G793" s="152">
        <f xml:space="preserve"> _xlfn.IFNA(VLOOKUP(A793,[2]!Tabelle1[[Proprietary Identifier]:[Reporting Period PDF]],6,FALSE),"")</f>
        <v>4</v>
      </c>
      <c r="H793" s="163" t="s">
        <v>10777</v>
      </c>
      <c r="I793" s="163" t="s">
        <v>10778</v>
      </c>
    </row>
    <row r="794" spans="1:9" x14ac:dyDescent="0.25">
      <c r="A794" s="162">
        <v>10625</v>
      </c>
      <c r="B794" s="163" t="s">
        <v>12892</v>
      </c>
      <c r="C794" s="163" t="s">
        <v>10815</v>
      </c>
      <c r="D794" s="163" t="s">
        <v>10798</v>
      </c>
      <c r="E794" s="163" t="s">
        <v>12893</v>
      </c>
      <c r="F794" s="163" t="s">
        <v>12894</v>
      </c>
      <c r="G794" s="152">
        <f xml:space="preserve"> _xlfn.IFNA(VLOOKUP(A794,[2]!Tabelle1[[Proprietary Identifier]:[Reporting Period PDF]],6,FALSE),"")</f>
        <v>3</v>
      </c>
      <c r="H794" s="163" t="s">
        <v>10819</v>
      </c>
      <c r="I794" s="163" t="s">
        <v>10778</v>
      </c>
    </row>
    <row r="795" spans="1:9" x14ac:dyDescent="0.25">
      <c r="A795" s="162">
        <v>12591</v>
      </c>
      <c r="B795" s="163" t="s">
        <v>12895</v>
      </c>
      <c r="C795" s="163" t="s">
        <v>1909</v>
      </c>
      <c r="D795" s="163" t="s">
        <v>10798</v>
      </c>
      <c r="E795" s="163" t="s">
        <v>12896</v>
      </c>
      <c r="F795" s="163" t="s">
        <v>12897</v>
      </c>
      <c r="G795" s="152">
        <f xml:space="preserve"> _xlfn.IFNA(VLOOKUP(A795,[2]!Tabelle1[[Proprietary Identifier]:[Reporting Period PDF]],6,FALSE),"")</f>
        <v>2</v>
      </c>
      <c r="H795" s="163" t="s">
        <v>10777</v>
      </c>
      <c r="I795" s="163" t="s">
        <v>10778</v>
      </c>
    </row>
    <row r="796" spans="1:9" x14ac:dyDescent="0.25">
      <c r="A796" s="162">
        <v>10620</v>
      </c>
      <c r="B796" s="163" t="s">
        <v>12898</v>
      </c>
      <c r="C796" s="163" t="s">
        <v>1909</v>
      </c>
      <c r="D796" s="163" t="s">
        <v>10782</v>
      </c>
      <c r="E796" s="163" t="s">
        <v>12899</v>
      </c>
      <c r="F796" s="163" t="s">
        <v>12900</v>
      </c>
      <c r="G796" s="152">
        <f xml:space="preserve"> _xlfn.IFNA(VLOOKUP(A796,[2]!Tabelle1[[Proprietary Identifier]:[Reporting Period PDF]],6,FALSE),"")</f>
        <v>53</v>
      </c>
      <c r="H796" s="163" t="s">
        <v>10777</v>
      </c>
      <c r="I796" s="163" t="s">
        <v>10778</v>
      </c>
    </row>
    <row r="797" spans="1:9" x14ac:dyDescent="0.25">
      <c r="A797" s="162">
        <v>40751</v>
      </c>
      <c r="B797" s="163" t="s">
        <v>12901</v>
      </c>
      <c r="C797" s="163" t="s">
        <v>1909</v>
      </c>
      <c r="D797" s="163" t="s">
        <v>10808</v>
      </c>
      <c r="E797" s="163" t="s">
        <v>12902</v>
      </c>
      <c r="F797" s="163" t="s">
        <v>12903</v>
      </c>
      <c r="G797" s="152" t="str">
        <f xml:space="preserve"> _xlfn.IFNA(VLOOKUP(A797,[2]!Tabelle1[[Proprietary Identifier]:[Reporting Period PDF]],6,FALSE),"")</f>
        <v/>
      </c>
      <c r="H797" s="163" t="s">
        <v>10777</v>
      </c>
      <c r="I797" s="163" t="s">
        <v>10778</v>
      </c>
    </row>
    <row r="798" spans="1:9" x14ac:dyDescent="0.25">
      <c r="A798" s="162">
        <v>42521</v>
      </c>
      <c r="B798" s="163" t="s">
        <v>12904</v>
      </c>
      <c r="C798" s="163" t="s">
        <v>1909</v>
      </c>
      <c r="D798" s="163" t="s">
        <v>11171</v>
      </c>
      <c r="F798" s="163" t="s">
        <v>12905</v>
      </c>
      <c r="G798" s="152">
        <f xml:space="preserve"> _xlfn.IFNA(VLOOKUP(A798,[2]!Tabelle1[[Proprietary Identifier]:[Reporting Period PDF]],6,FALSE),"")</f>
        <v>2</v>
      </c>
      <c r="H798" s="163" t="s">
        <v>10777</v>
      </c>
      <c r="I798" s="163" t="s">
        <v>10778</v>
      </c>
    </row>
    <row r="799" spans="1:9" x14ac:dyDescent="0.25">
      <c r="A799" s="162">
        <v>42984</v>
      </c>
      <c r="B799" s="163" t="s">
        <v>12906</v>
      </c>
      <c r="C799" s="163" t="s">
        <v>10912</v>
      </c>
      <c r="D799" s="163" t="s">
        <v>11328</v>
      </c>
      <c r="E799" s="163" t="s">
        <v>12907</v>
      </c>
      <c r="F799" s="163" t="s">
        <v>12908</v>
      </c>
      <c r="G799" s="152" t="str">
        <f xml:space="preserve"> _xlfn.IFNA(VLOOKUP(A799,[2]!Tabelle1[[Proprietary Identifier]:[Reporting Period PDF]],6,FALSE),"")</f>
        <v/>
      </c>
      <c r="H799" s="163" t="s">
        <v>10777</v>
      </c>
      <c r="I799" s="163" t="s">
        <v>10778</v>
      </c>
    </row>
    <row r="800" spans="1:9" x14ac:dyDescent="0.25">
      <c r="A800" s="162">
        <v>42354</v>
      </c>
      <c r="B800" s="163" t="s">
        <v>12909</v>
      </c>
      <c r="C800" s="163" t="s">
        <v>12910</v>
      </c>
      <c r="D800" s="163" t="s">
        <v>10787</v>
      </c>
      <c r="F800" s="163" t="s">
        <v>12911</v>
      </c>
      <c r="G800" s="152">
        <f xml:space="preserve"> _xlfn.IFNA(VLOOKUP(A800,[2]!Tabelle1[[Proprietary Identifier]:[Reporting Period PDF]],6,FALSE),"")</f>
        <v>47</v>
      </c>
      <c r="H800" s="163" t="s">
        <v>10819</v>
      </c>
      <c r="I800" s="163" t="s">
        <v>10778</v>
      </c>
    </row>
    <row r="801" spans="1:9" x14ac:dyDescent="0.25">
      <c r="A801" s="162">
        <v>43031</v>
      </c>
      <c r="B801" s="163" t="s">
        <v>12912</v>
      </c>
      <c r="C801" s="163" t="s">
        <v>1909</v>
      </c>
      <c r="D801" s="163" t="s">
        <v>10808</v>
      </c>
      <c r="F801" s="163" t="s">
        <v>12913</v>
      </c>
      <c r="G801" s="152" t="str">
        <f xml:space="preserve"> _xlfn.IFNA(VLOOKUP(A801,[2]!Tabelle1[[Proprietary Identifier]:[Reporting Period PDF]],6,FALSE),"")</f>
        <v/>
      </c>
      <c r="H801" s="163" t="s">
        <v>10784</v>
      </c>
      <c r="I801" s="163" t="s">
        <v>10785</v>
      </c>
    </row>
    <row r="802" spans="1:9" x14ac:dyDescent="0.25">
      <c r="A802" s="162">
        <v>454</v>
      </c>
      <c r="B802" s="163" t="s">
        <v>12914</v>
      </c>
      <c r="C802" s="163" t="s">
        <v>1909</v>
      </c>
      <c r="D802" s="163" t="s">
        <v>10798</v>
      </c>
      <c r="E802" s="163" t="s">
        <v>12915</v>
      </c>
      <c r="F802" s="163" t="s">
        <v>12916</v>
      </c>
      <c r="G802" s="152">
        <f xml:space="preserve"> _xlfn.IFNA(VLOOKUP(A802,[2]!Tabelle1[[Proprietary Identifier]:[Reporting Period PDF]],6,FALSE),"")</f>
        <v>9</v>
      </c>
      <c r="H802" s="163" t="s">
        <v>10777</v>
      </c>
      <c r="I802" s="163" t="s">
        <v>10778</v>
      </c>
    </row>
    <row r="803" spans="1:9" x14ac:dyDescent="0.25">
      <c r="A803" s="162">
        <v>10626</v>
      </c>
      <c r="B803" s="163" t="s">
        <v>12917</v>
      </c>
      <c r="C803" s="163" t="s">
        <v>1909</v>
      </c>
      <c r="D803" s="163" t="s">
        <v>10798</v>
      </c>
      <c r="E803" s="163" t="s">
        <v>12918</v>
      </c>
      <c r="F803" s="163" t="s">
        <v>12919</v>
      </c>
      <c r="G803" s="152" t="str">
        <f xml:space="preserve"> _xlfn.IFNA(VLOOKUP(A803,[2]!Tabelle1[[Proprietary Identifier]:[Reporting Period PDF]],6,FALSE),"")</f>
        <v/>
      </c>
      <c r="H803" s="163" t="s">
        <v>10777</v>
      </c>
      <c r="I803" s="163" t="s">
        <v>10778</v>
      </c>
    </row>
    <row r="804" spans="1:9" x14ac:dyDescent="0.25">
      <c r="A804" s="162">
        <v>10619</v>
      </c>
      <c r="B804" s="163" t="s">
        <v>12920</v>
      </c>
      <c r="C804" s="163" t="s">
        <v>1909</v>
      </c>
      <c r="D804" s="163" t="s">
        <v>10853</v>
      </c>
      <c r="E804" s="163" t="s">
        <v>12921</v>
      </c>
      <c r="F804" s="163" t="s">
        <v>12922</v>
      </c>
      <c r="G804" s="152">
        <f xml:space="preserve"> _xlfn.IFNA(VLOOKUP(A804,[2]!Tabelle1[[Proprietary Identifier]:[Reporting Period PDF]],6,FALSE),"")</f>
        <v>3</v>
      </c>
      <c r="H804" s="163" t="s">
        <v>10777</v>
      </c>
      <c r="I804" s="163" t="s">
        <v>10778</v>
      </c>
    </row>
    <row r="805" spans="1:9" x14ac:dyDescent="0.25">
      <c r="A805" s="162">
        <v>446</v>
      </c>
      <c r="B805" s="163" t="s">
        <v>12923</v>
      </c>
      <c r="C805" s="163" t="s">
        <v>1909</v>
      </c>
      <c r="D805" s="163" t="s">
        <v>10853</v>
      </c>
      <c r="E805" s="163" t="s">
        <v>12924</v>
      </c>
      <c r="F805" s="163" t="s">
        <v>12925</v>
      </c>
      <c r="G805" s="152">
        <f xml:space="preserve"> _xlfn.IFNA(VLOOKUP(A805,[2]!Tabelle1[[Proprietary Identifier]:[Reporting Period PDF]],6,FALSE),"")</f>
        <v>1</v>
      </c>
      <c r="H805" s="163" t="s">
        <v>10777</v>
      </c>
      <c r="I805" s="163" t="s">
        <v>10778</v>
      </c>
    </row>
    <row r="806" spans="1:9" x14ac:dyDescent="0.25">
      <c r="A806" s="162">
        <v>10633</v>
      </c>
      <c r="B806" s="163" t="s">
        <v>12926</v>
      </c>
      <c r="C806" s="163" t="s">
        <v>1909</v>
      </c>
      <c r="D806" s="163" t="s">
        <v>10782</v>
      </c>
      <c r="E806" s="163" t="s">
        <v>12927</v>
      </c>
      <c r="F806" s="163" t="s">
        <v>12928</v>
      </c>
      <c r="G806" s="152">
        <f xml:space="preserve"> _xlfn.IFNA(VLOOKUP(A806,[2]!Tabelle1[[Proprietary Identifier]:[Reporting Period PDF]],6,FALSE),"")</f>
        <v>75</v>
      </c>
      <c r="H806" s="163" t="s">
        <v>10777</v>
      </c>
      <c r="I806" s="163" t="s">
        <v>10778</v>
      </c>
    </row>
    <row r="807" spans="1:9" x14ac:dyDescent="0.25">
      <c r="A807" s="162">
        <v>10628</v>
      </c>
      <c r="B807" s="163" t="s">
        <v>12929</v>
      </c>
      <c r="C807" s="163" t="s">
        <v>10815</v>
      </c>
      <c r="D807" s="163" t="s">
        <v>10802</v>
      </c>
      <c r="E807" s="163" t="s">
        <v>12930</v>
      </c>
      <c r="F807" s="163" t="s">
        <v>12931</v>
      </c>
      <c r="G807" s="152">
        <f xml:space="preserve"> _xlfn.IFNA(VLOOKUP(A807,[2]!Tabelle1[[Proprietary Identifier]:[Reporting Period PDF]],6,FALSE),"")</f>
        <v>2</v>
      </c>
      <c r="H807" s="163" t="s">
        <v>10819</v>
      </c>
      <c r="I807" s="163" t="s">
        <v>10778</v>
      </c>
    </row>
    <row r="808" spans="1:9" x14ac:dyDescent="0.25">
      <c r="A808" s="162">
        <v>10630</v>
      </c>
      <c r="B808" s="163" t="s">
        <v>12932</v>
      </c>
      <c r="C808" s="163" t="s">
        <v>10815</v>
      </c>
      <c r="D808" s="163" t="s">
        <v>10802</v>
      </c>
      <c r="E808" s="163" t="s">
        <v>12933</v>
      </c>
      <c r="F808" s="163" t="s">
        <v>12934</v>
      </c>
      <c r="G808" s="152">
        <f xml:space="preserve"> _xlfn.IFNA(VLOOKUP(A808,[2]!Tabelle1[[Proprietary Identifier]:[Reporting Period PDF]],6,FALSE),"")</f>
        <v>7</v>
      </c>
      <c r="H808" s="163" t="s">
        <v>10819</v>
      </c>
      <c r="I808" s="163" t="s">
        <v>10778</v>
      </c>
    </row>
    <row r="809" spans="1:9" x14ac:dyDescent="0.25">
      <c r="A809" s="162">
        <v>10631</v>
      </c>
      <c r="B809" s="163" t="s">
        <v>12935</v>
      </c>
      <c r="C809" s="163" t="s">
        <v>10815</v>
      </c>
      <c r="D809" s="163" t="s">
        <v>10775</v>
      </c>
      <c r="E809" s="163" t="s">
        <v>12936</v>
      </c>
      <c r="F809" s="163" t="s">
        <v>12937</v>
      </c>
      <c r="G809" s="152">
        <f xml:space="preserve"> _xlfn.IFNA(VLOOKUP(A809,[2]!Tabelle1[[Proprietary Identifier]:[Reporting Period PDF]],6,FALSE),"")</f>
        <v>7</v>
      </c>
      <c r="H809" s="163" t="s">
        <v>10819</v>
      </c>
      <c r="I809" s="163" t="s">
        <v>10778</v>
      </c>
    </row>
    <row r="810" spans="1:9" x14ac:dyDescent="0.25">
      <c r="A810" s="162">
        <v>11471</v>
      </c>
      <c r="B810" s="163" t="s">
        <v>12938</v>
      </c>
      <c r="C810" s="163" t="s">
        <v>10815</v>
      </c>
      <c r="D810" s="163" t="s">
        <v>10840</v>
      </c>
      <c r="E810" s="163" t="s">
        <v>12939</v>
      </c>
      <c r="F810" s="163" t="s">
        <v>12940</v>
      </c>
      <c r="G810" s="152" t="str">
        <f xml:space="preserve"> _xlfn.IFNA(VLOOKUP(A810,[2]!Tabelle1[[Proprietary Identifier]:[Reporting Period PDF]],6,FALSE),"")</f>
        <v/>
      </c>
      <c r="H810" s="163" t="s">
        <v>10819</v>
      </c>
      <c r="I810" s="163" t="s">
        <v>10778</v>
      </c>
    </row>
    <row r="811" spans="1:9" x14ac:dyDescent="0.25">
      <c r="A811" s="162">
        <v>11472</v>
      </c>
      <c r="B811" s="163" t="s">
        <v>12941</v>
      </c>
      <c r="C811" s="163" t="s">
        <v>10815</v>
      </c>
      <c r="D811" s="163" t="s">
        <v>10798</v>
      </c>
      <c r="E811" s="163" t="s">
        <v>12942</v>
      </c>
      <c r="F811" s="163" t="s">
        <v>12943</v>
      </c>
      <c r="G811" s="152">
        <f xml:space="preserve"> _xlfn.IFNA(VLOOKUP(A811,[2]!Tabelle1[[Proprietary Identifier]:[Reporting Period PDF]],6,FALSE),"")</f>
        <v>1</v>
      </c>
      <c r="H811" s="163" t="s">
        <v>10819</v>
      </c>
      <c r="I811" s="163" t="s">
        <v>10778</v>
      </c>
    </row>
    <row r="812" spans="1:9" x14ac:dyDescent="0.25">
      <c r="A812" s="162">
        <v>10634</v>
      </c>
      <c r="B812" s="163" t="s">
        <v>12944</v>
      </c>
      <c r="C812" s="163" t="s">
        <v>10815</v>
      </c>
      <c r="D812" s="163" t="s">
        <v>10775</v>
      </c>
      <c r="E812" s="163" t="s">
        <v>12945</v>
      </c>
      <c r="F812" s="163" t="s">
        <v>12946</v>
      </c>
      <c r="G812" s="152">
        <f xml:space="preserve"> _xlfn.IFNA(VLOOKUP(A812,[2]!Tabelle1[[Proprietary Identifier]:[Reporting Period PDF]],6,FALSE),"")</f>
        <v>2</v>
      </c>
      <c r="H812" s="163" t="s">
        <v>10819</v>
      </c>
      <c r="I812" s="163" t="s">
        <v>10778</v>
      </c>
    </row>
    <row r="813" spans="1:9" x14ac:dyDescent="0.25">
      <c r="A813" s="162">
        <v>11446</v>
      </c>
      <c r="B813" s="163" t="s">
        <v>12947</v>
      </c>
      <c r="C813" s="163" t="s">
        <v>10815</v>
      </c>
      <c r="D813" s="163" t="s">
        <v>10816</v>
      </c>
      <c r="E813" s="163" t="s">
        <v>12948</v>
      </c>
      <c r="F813" s="163" t="s">
        <v>12949</v>
      </c>
      <c r="G813" s="152" t="str">
        <f xml:space="preserve"> _xlfn.IFNA(VLOOKUP(A813,[2]!Tabelle1[[Proprietary Identifier]:[Reporting Period PDF]],6,FALSE),"")</f>
        <v/>
      </c>
      <c r="H813" s="163" t="s">
        <v>10819</v>
      </c>
      <c r="I813" s="163" t="s">
        <v>10778</v>
      </c>
    </row>
    <row r="814" spans="1:9" x14ac:dyDescent="0.25">
      <c r="A814" s="162">
        <v>13346</v>
      </c>
      <c r="B814" s="163" t="s">
        <v>12950</v>
      </c>
      <c r="C814" s="163" t="s">
        <v>1909</v>
      </c>
      <c r="D814" s="163" t="s">
        <v>10791</v>
      </c>
      <c r="E814" s="163" t="s">
        <v>12951</v>
      </c>
      <c r="F814" s="163" t="s">
        <v>12952</v>
      </c>
      <c r="G814" s="152">
        <f xml:space="preserve"> _xlfn.IFNA(VLOOKUP(A814,[2]!Tabelle1[[Proprietary Identifier]:[Reporting Period PDF]],6,FALSE),"")</f>
        <v>7</v>
      </c>
      <c r="H814" s="163" t="s">
        <v>10777</v>
      </c>
      <c r="I814" s="163" t="s">
        <v>10778</v>
      </c>
    </row>
    <row r="815" spans="1:9" x14ac:dyDescent="0.25">
      <c r="A815" s="162">
        <v>40264</v>
      </c>
      <c r="B815" s="163" t="s">
        <v>12953</v>
      </c>
      <c r="C815" s="163" t="s">
        <v>10989</v>
      </c>
      <c r="D815" s="163" t="s">
        <v>10782</v>
      </c>
      <c r="E815" s="163" t="s">
        <v>12954</v>
      </c>
      <c r="F815" s="163" t="s">
        <v>12955</v>
      </c>
      <c r="G815" s="152">
        <f xml:space="preserve"> _xlfn.IFNA(VLOOKUP(A815,[2]!Tabelle1[[Proprietary Identifier]:[Reporting Period PDF]],6,FALSE),"")</f>
        <v>29</v>
      </c>
      <c r="H815" s="163" t="s">
        <v>10777</v>
      </c>
      <c r="I815" s="163" t="s">
        <v>10778</v>
      </c>
    </row>
    <row r="816" spans="1:9" x14ac:dyDescent="0.25">
      <c r="A816" s="162">
        <v>40265</v>
      </c>
      <c r="B816" s="163" t="s">
        <v>1922</v>
      </c>
      <c r="C816" s="163" t="s">
        <v>10989</v>
      </c>
      <c r="D816" s="163" t="s">
        <v>10782</v>
      </c>
      <c r="E816" s="163" t="s">
        <v>1920</v>
      </c>
      <c r="F816" s="163" t="s">
        <v>1925</v>
      </c>
      <c r="G816" s="152">
        <f xml:space="preserve"> _xlfn.IFNA(VLOOKUP(A816,[2]!Tabelle1[[Proprietary Identifier]:[Reporting Period PDF]],6,FALSE),"")</f>
        <v>98</v>
      </c>
      <c r="H816" s="163" t="s">
        <v>10777</v>
      </c>
      <c r="I816" s="163" t="s">
        <v>10778</v>
      </c>
    </row>
    <row r="817" spans="1:9" x14ac:dyDescent="0.25">
      <c r="A817" s="162">
        <v>40266</v>
      </c>
      <c r="B817" s="163" t="s">
        <v>12956</v>
      </c>
      <c r="C817" s="163" t="s">
        <v>10989</v>
      </c>
      <c r="D817" s="163" t="s">
        <v>10782</v>
      </c>
      <c r="E817" s="163" t="s">
        <v>12957</v>
      </c>
      <c r="F817" s="163" t="s">
        <v>12958</v>
      </c>
      <c r="G817" s="152">
        <f xml:space="preserve"> _xlfn.IFNA(VLOOKUP(A817,[2]!Tabelle1[[Proprietary Identifier]:[Reporting Period PDF]],6,FALSE),"")</f>
        <v>20</v>
      </c>
      <c r="H817" s="163" t="s">
        <v>10777</v>
      </c>
      <c r="I817" s="163" t="s">
        <v>10778</v>
      </c>
    </row>
    <row r="818" spans="1:9" x14ac:dyDescent="0.25">
      <c r="A818" s="162">
        <v>40267</v>
      </c>
      <c r="B818" s="163" t="s">
        <v>12959</v>
      </c>
      <c r="C818" s="163" t="s">
        <v>10989</v>
      </c>
      <c r="D818" s="163" t="s">
        <v>11364</v>
      </c>
      <c r="E818" s="163" t="s">
        <v>12960</v>
      </c>
      <c r="F818" s="163" t="s">
        <v>12961</v>
      </c>
      <c r="G818" s="152">
        <f xml:space="preserve"> _xlfn.IFNA(VLOOKUP(A818,[2]!Tabelle1[[Proprietary Identifier]:[Reporting Period PDF]],6,FALSE),"")</f>
        <v>7</v>
      </c>
      <c r="H818" s="163" t="s">
        <v>10777</v>
      </c>
      <c r="I818" s="163" t="s">
        <v>10778</v>
      </c>
    </row>
    <row r="819" spans="1:9" x14ac:dyDescent="0.25">
      <c r="A819" s="162">
        <v>13235</v>
      </c>
      <c r="B819" s="163" t="s">
        <v>12962</v>
      </c>
      <c r="C819" s="163" t="s">
        <v>10950</v>
      </c>
      <c r="D819" s="163" t="s">
        <v>10798</v>
      </c>
      <c r="E819" s="163" t="s">
        <v>12963</v>
      </c>
      <c r="F819" s="163" t="s">
        <v>12964</v>
      </c>
      <c r="G819" s="152" t="str">
        <f xml:space="preserve"> _xlfn.IFNA(VLOOKUP(A819,[2]!Tabelle1[[Proprietary Identifier]:[Reporting Period PDF]],6,FALSE),"")</f>
        <v/>
      </c>
      <c r="H819" s="163" t="s">
        <v>10777</v>
      </c>
      <c r="I819" s="163" t="s">
        <v>10778</v>
      </c>
    </row>
    <row r="820" spans="1:9" x14ac:dyDescent="0.25">
      <c r="A820" s="162">
        <v>455</v>
      </c>
      <c r="B820" s="163" t="s">
        <v>12965</v>
      </c>
      <c r="C820" s="163" t="s">
        <v>1909</v>
      </c>
      <c r="D820" s="163" t="s">
        <v>10782</v>
      </c>
      <c r="E820" s="163" t="s">
        <v>12966</v>
      </c>
      <c r="F820" s="163" t="s">
        <v>12967</v>
      </c>
      <c r="G820" s="152">
        <f xml:space="preserve"> _xlfn.IFNA(VLOOKUP(A820,[2]!Tabelle1[[Proprietary Identifier]:[Reporting Period PDF]],6,FALSE),"")</f>
        <v>8</v>
      </c>
      <c r="H820" s="163" t="s">
        <v>10777</v>
      </c>
      <c r="I820" s="163" t="s">
        <v>10778</v>
      </c>
    </row>
    <row r="821" spans="1:9" x14ac:dyDescent="0.25">
      <c r="A821" s="162">
        <v>502</v>
      </c>
      <c r="B821" s="163" t="s">
        <v>12968</v>
      </c>
      <c r="C821" s="163" t="s">
        <v>1909</v>
      </c>
      <c r="D821" s="163" t="s">
        <v>10821</v>
      </c>
      <c r="E821" s="163" t="s">
        <v>12969</v>
      </c>
      <c r="F821" s="163" t="s">
        <v>12970</v>
      </c>
      <c r="G821" s="152">
        <f xml:space="preserve"> _xlfn.IFNA(VLOOKUP(A821,[2]!Tabelle1[[Proprietary Identifier]:[Reporting Period PDF]],6,FALSE),"")</f>
        <v>35</v>
      </c>
      <c r="H821" s="163" t="s">
        <v>10777</v>
      </c>
      <c r="I821" s="163" t="s">
        <v>10778</v>
      </c>
    </row>
    <row r="822" spans="1:9" x14ac:dyDescent="0.25">
      <c r="A822" s="162">
        <v>10643</v>
      </c>
      <c r="B822" s="163" t="s">
        <v>12971</v>
      </c>
      <c r="C822" s="163" t="s">
        <v>1909</v>
      </c>
      <c r="D822" s="163" t="s">
        <v>10808</v>
      </c>
      <c r="E822" s="163" t="s">
        <v>12972</v>
      </c>
      <c r="F822" s="163" t="s">
        <v>12973</v>
      </c>
      <c r="G822" s="152">
        <f xml:space="preserve"> _xlfn.IFNA(VLOOKUP(A822,[2]!Tabelle1[[Proprietary Identifier]:[Reporting Period PDF]],6,FALSE),"")</f>
        <v>17</v>
      </c>
      <c r="H822" s="163" t="s">
        <v>10777</v>
      </c>
      <c r="I822" s="163" t="s">
        <v>10778</v>
      </c>
    </row>
    <row r="823" spans="1:9" x14ac:dyDescent="0.25">
      <c r="A823" s="162">
        <v>12145</v>
      </c>
      <c r="B823" s="163" t="s">
        <v>12974</v>
      </c>
      <c r="C823" s="163" t="s">
        <v>1909</v>
      </c>
      <c r="D823" s="163" t="s">
        <v>10840</v>
      </c>
      <c r="E823" s="163" t="s">
        <v>12975</v>
      </c>
      <c r="F823" s="163" t="s">
        <v>12976</v>
      </c>
      <c r="G823" s="152">
        <f xml:space="preserve"> _xlfn.IFNA(VLOOKUP(A823,[2]!Tabelle1[[Proprietary Identifier]:[Reporting Period PDF]],6,FALSE),"")</f>
        <v>1</v>
      </c>
      <c r="H823" s="163" t="s">
        <v>10777</v>
      </c>
      <c r="I823" s="163" t="s">
        <v>10778</v>
      </c>
    </row>
    <row r="824" spans="1:9" x14ac:dyDescent="0.25">
      <c r="A824" s="162">
        <v>41748</v>
      </c>
      <c r="B824" s="163" t="s">
        <v>12977</v>
      </c>
      <c r="C824" s="163" t="s">
        <v>1909</v>
      </c>
      <c r="D824" s="163" t="s">
        <v>10840</v>
      </c>
      <c r="E824" s="163" t="s">
        <v>12978</v>
      </c>
      <c r="F824" s="163" t="s">
        <v>12979</v>
      </c>
      <c r="G824" s="152" t="str">
        <f xml:space="preserve"> _xlfn.IFNA(VLOOKUP(A824,[2]!Tabelle1[[Proprietary Identifier]:[Reporting Period PDF]],6,FALSE),"")</f>
        <v/>
      </c>
      <c r="H824" s="163" t="s">
        <v>10777</v>
      </c>
      <c r="I824" s="163" t="s">
        <v>10778</v>
      </c>
    </row>
    <row r="825" spans="1:9" x14ac:dyDescent="0.25">
      <c r="A825" s="162">
        <v>11038</v>
      </c>
      <c r="B825" s="163" t="s">
        <v>12980</v>
      </c>
      <c r="C825" s="163" t="s">
        <v>1909</v>
      </c>
      <c r="D825" s="163" t="s">
        <v>10816</v>
      </c>
      <c r="E825" s="163" t="s">
        <v>12981</v>
      </c>
      <c r="F825" s="163" t="s">
        <v>12982</v>
      </c>
      <c r="G825" s="152" t="str">
        <f xml:space="preserve"> _xlfn.IFNA(VLOOKUP(A825,[2]!Tabelle1[[Proprietary Identifier]:[Reporting Period PDF]],6,FALSE),"")</f>
        <v/>
      </c>
      <c r="H825" s="163" t="s">
        <v>10777</v>
      </c>
      <c r="I825" s="163" t="s">
        <v>10778</v>
      </c>
    </row>
    <row r="826" spans="1:9" x14ac:dyDescent="0.25">
      <c r="A826" s="162">
        <v>40623</v>
      </c>
      <c r="B826" s="163" t="s">
        <v>12983</v>
      </c>
      <c r="C826" s="163" t="s">
        <v>1909</v>
      </c>
      <c r="D826" s="163" t="s">
        <v>10840</v>
      </c>
      <c r="F826" s="163" t="s">
        <v>12984</v>
      </c>
      <c r="G826" s="152">
        <f xml:space="preserve"> _xlfn.IFNA(VLOOKUP(A826,[2]!Tabelle1[[Proprietary Identifier]:[Reporting Period PDF]],6,FALSE),"")</f>
        <v>1</v>
      </c>
      <c r="H826" s="163" t="s">
        <v>10784</v>
      </c>
      <c r="I826" s="163" t="s">
        <v>10785</v>
      </c>
    </row>
    <row r="827" spans="1:9" x14ac:dyDescent="0.25">
      <c r="A827" s="162">
        <v>11803</v>
      </c>
      <c r="B827" s="163" t="s">
        <v>12985</v>
      </c>
      <c r="C827" s="163" t="s">
        <v>12986</v>
      </c>
      <c r="D827" s="163" t="s">
        <v>10840</v>
      </c>
      <c r="E827" s="163" t="s">
        <v>12987</v>
      </c>
      <c r="F827" s="163" t="s">
        <v>12988</v>
      </c>
      <c r="G827" s="152" t="str">
        <f xml:space="preserve"> _xlfn.IFNA(VLOOKUP(A827,[2]!Tabelle1[[Proprietary Identifier]:[Reporting Period PDF]],6,FALSE),"")</f>
        <v/>
      </c>
      <c r="H827" s="163" t="s">
        <v>10819</v>
      </c>
      <c r="I827" s="163" t="s">
        <v>10778</v>
      </c>
    </row>
    <row r="828" spans="1:9" x14ac:dyDescent="0.25">
      <c r="A828" s="162">
        <v>12140</v>
      </c>
      <c r="B828" s="163" t="s">
        <v>12989</v>
      </c>
      <c r="C828" s="163" t="s">
        <v>1909</v>
      </c>
      <c r="D828" s="163" t="s">
        <v>10913</v>
      </c>
      <c r="E828" s="163" t="s">
        <v>12990</v>
      </c>
      <c r="F828" s="163" t="s">
        <v>12991</v>
      </c>
      <c r="G828" s="152">
        <f xml:space="preserve"> _xlfn.IFNA(VLOOKUP(A828,[2]!Tabelle1[[Proprietary Identifier]:[Reporting Period PDF]],6,FALSE),"")</f>
        <v>5</v>
      </c>
      <c r="H828" s="163" t="s">
        <v>10777</v>
      </c>
      <c r="I828" s="163" t="s">
        <v>10778</v>
      </c>
    </row>
    <row r="829" spans="1:9" x14ac:dyDescent="0.25">
      <c r="A829" s="162">
        <v>42215</v>
      </c>
      <c r="B829" s="163" t="s">
        <v>12992</v>
      </c>
      <c r="C829" s="163" t="s">
        <v>10912</v>
      </c>
      <c r="D829" s="163" t="s">
        <v>10913</v>
      </c>
      <c r="E829" s="163" t="s">
        <v>12993</v>
      </c>
      <c r="F829" s="163" t="s">
        <v>12994</v>
      </c>
      <c r="G829" s="152" t="str">
        <f xml:space="preserve"> _xlfn.IFNA(VLOOKUP(A829,[2]!Tabelle1[[Proprietary Identifier]:[Reporting Period PDF]],6,FALSE),"")</f>
        <v/>
      </c>
      <c r="H829" s="163" t="s">
        <v>10777</v>
      </c>
      <c r="I829" s="163" t="s">
        <v>10778</v>
      </c>
    </row>
    <row r="830" spans="1:9" x14ac:dyDescent="0.25">
      <c r="A830" s="162">
        <v>41302</v>
      </c>
      <c r="B830" s="163" t="s">
        <v>12995</v>
      </c>
      <c r="C830" s="163" t="s">
        <v>10912</v>
      </c>
      <c r="D830" s="163" t="s">
        <v>11032</v>
      </c>
      <c r="E830" s="163" t="s">
        <v>12996</v>
      </c>
      <c r="F830" s="163" t="s">
        <v>12997</v>
      </c>
      <c r="G830" s="152" t="str">
        <f xml:space="preserve"> _xlfn.IFNA(VLOOKUP(A830,[2]!Tabelle1[[Proprietary Identifier]:[Reporting Period PDF]],6,FALSE),"")</f>
        <v/>
      </c>
      <c r="H830" s="163" t="s">
        <v>10819</v>
      </c>
      <c r="I830" s="163" t="s">
        <v>10778</v>
      </c>
    </row>
    <row r="831" spans="1:9" x14ac:dyDescent="0.25">
      <c r="A831" s="162">
        <v>40519</v>
      </c>
      <c r="B831" s="163" t="s">
        <v>12998</v>
      </c>
      <c r="C831" s="163" t="s">
        <v>1909</v>
      </c>
      <c r="D831" s="163" t="s">
        <v>10782</v>
      </c>
      <c r="F831" s="163" t="s">
        <v>12999</v>
      </c>
      <c r="G831" s="152">
        <f xml:space="preserve"> _xlfn.IFNA(VLOOKUP(A831,[2]!Tabelle1[[Proprietary Identifier]:[Reporting Period PDF]],6,FALSE),"")</f>
        <v>34</v>
      </c>
      <c r="H831" s="163" t="s">
        <v>10777</v>
      </c>
      <c r="I831" s="163" t="s">
        <v>10778</v>
      </c>
    </row>
    <row r="832" spans="1:9" x14ac:dyDescent="0.25">
      <c r="A832" s="162">
        <v>10393</v>
      </c>
      <c r="B832" s="163" t="s">
        <v>13000</v>
      </c>
      <c r="C832" s="163" t="s">
        <v>1909</v>
      </c>
      <c r="D832" s="163" t="s">
        <v>10782</v>
      </c>
      <c r="E832" s="163" t="s">
        <v>13001</v>
      </c>
      <c r="F832" s="163" t="s">
        <v>13002</v>
      </c>
      <c r="G832" s="152">
        <f xml:space="preserve"> _xlfn.IFNA(VLOOKUP(A832,[2]!Tabelle1[[Proprietary Identifier]:[Reporting Period PDF]],6,FALSE),"")</f>
        <v>2</v>
      </c>
      <c r="H832" s="163" t="s">
        <v>10777</v>
      </c>
      <c r="I832" s="163" t="s">
        <v>10778</v>
      </c>
    </row>
    <row r="833" spans="1:9" x14ac:dyDescent="0.25">
      <c r="A833" s="162">
        <v>40812</v>
      </c>
      <c r="B833" s="163" t="s">
        <v>13003</v>
      </c>
      <c r="C833" s="163" t="s">
        <v>1909</v>
      </c>
      <c r="D833" s="163" t="s">
        <v>11032</v>
      </c>
      <c r="E833" s="163" t="s">
        <v>13004</v>
      </c>
      <c r="F833" s="163" t="s">
        <v>13005</v>
      </c>
      <c r="G833" s="152">
        <f xml:space="preserve"> _xlfn.IFNA(VLOOKUP(A833,[2]!Tabelle1[[Proprietary Identifier]:[Reporting Period PDF]],6,FALSE),"")</f>
        <v>1</v>
      </c>
      <c r="H833" s="163" t="s">
        <v>10777</v>
      </c>
      <c r="I833" s="163" t="s">
        <v>10778</v>
      </c>
    </row>
    <row r="834" spans="1:9" x14ac:dyDescent="0.25">
      <c r="A834" s="162">
        <v>40888</v>
      </c>
      <c r="B834" s="163" t="s">
        <v>13006</v>
      </c>
      <c r="C834" s="163" t="s">
        <v>1909</v>
      </c>
      <c r="D834" s="163" t="s">
        <v>11032</v>
      </c>
      <c r="E834" s="163" t="s">
        <v>13007</v>
      </c>
      <c r="F834" s="163" t="s">
        <v>13008</v>
      </c>
      <c r="G834" s="152">
        <f xml:space="preserve"> _xlfn.IFNA(VLOOKUP(A834,[2]!Tabelle1[[Proprietary Identifier]:[Reporting Period PDF]],6,FALSE),"")</f>
        <v>0</v>
      </c>
      <c r="H834" s="163" t="s">
        <v>10777</v>
      </c>
      <c r="I834" s="163" t="s">
        <v>10778</v>
      </c>
    </row>
    <row r="835" spans="1:9" x14ac:dyDescent="0.25">
      <c r="A835" s="162">
        <v>12231</v>
      </c>
      <c r="B835" s="163" t="s">
        <v>13009</v>
      </c>
      <c r="C835" s="163" t="s">
        <v>1909</v>
      </c>
      <c r="D835" s="163" t="s">
        <v>10802</v>
      </c>
      <c r="E835" s="163" t="s">
        <v>13010</v>
      </c>
      <c r="F835" s="163" t="s">
        <v>13011</v>
      </c>
      <c r="G835" s="152">
        <f xml:space="preserve"> _xlfn.IFNA(VLOOKUP(A835,[2]!Tabelle1[[Proprietary Identifier]:[Reporting Period PDF]],6,FALSE),"")</f>
        <v>4</v>
      </c>
      <c r="H835" s="163" t="s">
        <v>10777</v>
      </c>
      <c r="I835" s="163" t="s">
        <v>10778</v>
      </c>
    </row>
    <row r="836" spans="1:9" x14ac:dyDescent="0.25">
      <c r="A836" s="162">
        <v>10644</v>
      </c>
      <c r="B836" s="163" t="s">
        <v>13012</v>
      </c>
      <c r="C836" s="163" t="s">
        <v>1909</v>
      </c>
      <c r="D836" s="163" t="s">
        <v>11032</v>
      </c>
      <c r="E836" s="163" t="s">
        <v>13013</v>
      </c>
      <c r="F836" s="163" t="s">
        <v>13014</v>
      </c>
      <c r="G836" s="152">
        <f xml:space="preserve"> _xlfn.IFNA(VLOOKUP(A836,[2]!Tabelle1[[Proprietary Identifier]:[Reporting Period PDF]],6,FALSE),"")</f>
        <v>7</v>
      </c>
      <c r="H836" s="163" t="s">
        <v>10777</v>
      </c>
      <c r="I836" s="163" t="s">
        <v>10778</v>
      </c>
    </row>
    <row r="837" spans="1:9" x14ac:dyDescent="0.25">
      <c r="A837" s="162">
        <v>199</v>
      </c>
      <c r="B837" s="163" t="s">
        <v>13015</v>
      </c>
      <c r="C837" s="163" t="s">
        <v>1909</v>
      </c>
      <c r="D837" s="163" t="s">
        <v>11032</v>
      </c>
      <c r="E837" s="163" t="s">
        <v>13016</v>
      </c>
      <c r="F837" s="163" t="s">
        <v>13017</v>
      </c>
      <c r="G837" s="152">
        <f xml:space="preserve"> _xlfn.IFNA(VLOOKUP(A837,[2]!Tabelle1[[Proprietary Identifier]:[Reporting Period PDF]],6,FALSE),"")</f>
        <v>37</v>
      </c>
      <c r="H837" s="163" t="s">
        <v>10777</v>
      </c>
      <c r="I837" s="163" t="s">
        <v>10778</v>
      </c>
    </row>
    <row r="838" spans="1:9" x14ac:dyDescent="0.25">
      <c r="A838" s="162">
        <v>40505</v>
      </c>
      <c r="B838" s="163" t="s">
        <v>13018</v>
      </c>
      <c r="C838" s="163" t="s">
        <v>1909</v>
      </c>
      <c r="D838" s="163" t="s">
        <v>11032</v>
      </c>
      <c r="F838" s="163" t="s">
        <v>13019</v>
      </c>
      <c r="G838" s="152" t="str">
        <f xml:space="preserve"> _xlfn.IFNA(VLOOKUP(A838,[2]!Tabelle1[[Proprietary Identifier]:[Reporting Period PDF]],6,FALSE),"")</f>
        <v/>
      </c>
      <c r="H838" s="163" t="s">
        <v>10777</v>
      </c>
      <c r="I838" s="163" t="s">
        <v>10778</v>
      </c>
    </row>
    <row r="839" spans="1:9" x14ac:dyDescent="0.25">
      <c r="A839" s="162">
        <v>41885</v>
      </c>
      <c r="B839" s="163" t="s">
        <v>13020</v>
      </c>
      <c r="C839" s="163" t="s">
        <v>1909</v>
      </c>
      <c r="D839" s="163" t="s">
        <v>11032</v>
      </c>
      <c r="E839" s="163" t="s">
        <v>13021</v>
      </c>
      <c r="F839" s="163" t="s">
        <v>13022</v>
      </c>
      <c r="G839" s="152">
        <f xml:space="preserve"> _xlfn.IFNA(VLOOKUP(A839,[2]!Tabelle1[[Proprietary Identifier]:[Reporting Period PDF]],6,FALSE),"")</f>
        <v>0</v>
      </c>
      <c r="H839" s="163" t="s">
        <v>10777</v>
      </c>
      <c r="I839" s="163" t="s">
        <v>10778</v>
      </c>
    </row>
    <row r="840" spans="1:9" x14ac:dyDescent="0.25">
      <c r="A840" s="162">
        <v>10101</v>
      </c>
      <c r="B840" s="163" t="s">
        <v>13023</v>
      </c>
      <c r="C840" s="163" t="s">
        <v>1909</v>
      </c>
      <c r="D840" s="163" t="s">
        <v>11032</v>
      </c>
      <c r="E840" s="163" t="s">
        <v>13024</v>
      </c>
      <c r="F840" s="163" t="s">
        <v>13025</v>
      </c>
      <c r="G840" s="152">
        <f xml:space="preserve"> _xlfn.IFNA(VLOOKUP(A840,[2]!Tabelle1[[Proprietary Identifier]:[Reporting Period PDF]],6,FALSE),"")</f>
        <v>7</v>
      </c>
      <c r="H840" s="163" t="s">
        <v>10777</v>
      </c>
      <c r="I840" s="163" t="s">
        <v>10778</v>
      </c>
    </row>
    <row r="841" spans="1:9" x14ac:dyDescent="0.25">
      <c r="A841" s="162">
        <v>10021</v>
      </c>
      <c r="B841" s="163" t="s">
        <v>13026</v>
      </c>
      <c r="C841" s="163" t="s">
        <v>1909</v>
      </c>
      <c r="D841" s="163" t="s">
        <v>10802</v>
      </c>
      <c r="E841" s="163" t="s">
        <v>13027</v>
      </c>
      <c r="F841" s="163" t="s">
        <v>13028</v>
      </c>
      <c r="G841" s="152">
        <f xml:space="preserve"> _xlfn.IFNA(VLOOKUP(A841,[2]!Tabelle1[[Proprietary Identifier]:[Reporting Period PDF]],6,FALSE),"")</f>
        <v>11</v>
      </c>
      <c r="H841" s="163" t="s">
        <v>10777</v>
      </c>
      <c r="I841" s="163" t="s">
        <v>10778</v>
      </c>
    </row>
    <row r="842" spans="1:9" x14ac:dyDescent="0.25">
      <c r="A842" s="162">
        <v>10646</v>
      </c>
      <c r="B842" s="163" t="s">
        <v>13029</v>
      </c>
      <c r="C842" s="163" t="s">
        <v>1909</v>
      </c>
      <c r="D842" s="163" t="s">
        <v>11001</v>
      </c>
      <c r="E842" s="163" t="s">
        <v>13030</v>
      </c>
      <c r="F842" s="163" t="s">
        <v>13031</v>
      </c>
      <c r="G842" s="152">
        <f xml:space="preserve"> _xlfn.IFNA(VLOOKUP(A842,[2]!Tabelle1[[Proprietary Identifier]:[Reporting Period PDF]],6,FALSE),"")</f>
        <v>21</v>
      </c>
      <c r="H842" s="163" t="s">
        <v>10777</v>
      </c>
      <c r="I842" s="163" t="s">
        <v>10778</v>
      </c>
    </row>
    <row r="843" spans="1:9" x14ac:dyDescent="0.25">
      <c r="A843" s="162">
        <v>10639</v>
      </c>
      <c r="B843" s="163" t="s">
        <v>13032</v>
      </c>
      <c r="C843" s="163" t="s">
        <v>1909</v>
      </c>
      <c r="D843" s="163" t="s">
        <v>10853</v>
      </c>
      <c r="E843" s="163" t="s">
        <v>13033</v>
      </c>
      <c r="F843" s="163" t="s">
        <v>13034</v>
      </c>
      <c r="G843" s="152">
        <f xml:space="preserve"> _xlfn.IFNA(VLOOKUP(A843,[2]!Tabelle1[[Proprietary Identifier]:[Reporting Period PDF]],6,FALSE),"")</f>
        <v>37</v>
      </c>
      <c r="H843" s="163" t="s">
        <v>10777</v>
      </c>
      <c r="I843" s="163" t="s">
        <v>10778</v>
      </c>
    </row>
    <row r="844" spans="1:9" x14ac:dyDescent="0.25">
      <c r="A844" s="162">
        <v>11092</v>
      </c>
      <c r="B844" s="163" t="s">
        <v>13035</v>
      </c>
      <c r="C844" s="163" t="s">
        <v>1909</v>
      </c>
      <c r="D844" s="163" t="s">
        <v>10808</v>
      </c>
      <c r="E844" s="163" t="s">
        <v>13036</v>
      </c>
      <c r="F844" s="163" t="s">
        <v>13037</v>
      </c>
      <c r="G844" s="152">
        <f xml:space="preserve"> _xlfn.IFNA(VLOOKUP(A844,[2]!Tabelle1[[Proprietary Identifier]:[Reporting Period PDF]],6,FALSE),"")</f>
        <v>13</v>
      </c>
      <c r="H844" s="163" t="s">
        <v>10777</v>
      </c>
      <c r="I844" s="163" t="s">
        <v>10778</v>
      </c>
    </row>
    <row r="845" spans="1:9" x14ac:dyDescent="0.25">
      <c r="A845" s="162">
        <v>10648</v>
      </c>
      <c r="B845" s="163" t="s">
        <v>13038</v>
      </c>
      <c r="C845" s="163" t="s">
        <v>1909</v>
      </c>
      <c r="D845" s="163" t="s">
        <v>10808</v>
      </c>
      <c r="E845" s="163" t="s">
        <v>13039</v>
      </c>
      <c r="F845" s="163" t="s">
        <v>13040</v>
      </c>
      <c r="G845" s="152">
        <f xml:space="preserve"> _xlfn.IFNA(VLOOKUP(A845,[2]!Tabelle1[[Proprietary Identifier]:[Reporting Period PDF]],6,FALSE),"")</f>
        <v>360</v>
      </c>
      <c r="H845" s="163" t="s">
        <v>10777</v>
      </c>
      <c r="I845" s="163" t="s">
        <v>10778</v>
      </c>
    </row>
    <row r="846" spans="1:9" x14ac:dyDescent="0.25">
      <c r="A846" s="162">
        <v>10671</v>
      </c>
      <c r="B846" s="163" t="s">
        <v>13041</v>
      </c>
      <c r="C846" s="163" t="s">
        <v>1909</v>
      </c>
      <c r="D846" s="163" t="s">
        <v>10808</v>
      </c>
      <c r="E846" s="163" t="s">
        <v>13042</v>
      </c>
      <c r="F846" s="163" t="s">
        <v>13043</v>
      </c>
      <c r="G846" s="152">
        <f xml:space="preserve"> _xlfn.IFNA(VLOOKUP(A846,[2]!Tabelle1[[Proprietary Identifier]:[Reporting Period PDF]],6,FALSE),"")</f>
        <v>2</v>
      </c>
      <c r="H846" s="163" t="s">
        <v>10777</v>
      </c>
      <c r="I846" s="163" t="s">
        <v>10778</v>
      </c>
    </row>
    <row r="847" spans="1:9" x14ac:dyDescent="0.25">
      <c r="A847" s="162">
        <v>10649</v>
      </c>
      <c r="B847" s="163" t="s">
        <v>13044</v>
      </c>
      <c r="C847" s="163" t="s">
        <v>1909</v>
      </c>
      <c r="D847" s="163" t="s">
        <v>10808</v>
      </c>
      <c r="E847" s="163" t="s">
        <v>13045</v>
      </c>
      <c r="F847" s="163" t="s">
        <v>13046</v>
      </c>
      <c r="G847" s="152">
        <f xml:space="preserve"> _xlfn.IFNA(VLOOKUP(A847,[2]!Tabelle1[[Proprietary Identifier]:[Reporting Period PDF]],6,FALSE),"")</f>
        <v>43</v>
      </c>
      <c r="H847" s="163" t="s">
        <v>10777</v>
      </c>
      <c r="I847" s="163" t="s">
        <v>10778</v>
      </c>
    </row>
    <row r="848" spans="1:9" x14ac:dyDescent="0.25">
      <c r="A848" s="162">
        <v>11423</v>
      </c>
      <c r="B848" s="163" t="s">
        <v>13047</v>
      </c>
      <c r="C848" s="163" t="s">
        <v>1909</v>
      </c>
      <c r="D848" s="163" t="s">
        <v>10808</v>
      </c>
      <c r="E848" s="163" t="s">
        <v>13048</v>
      </c>
      <c r="F848" s="163" t="s">
        <v>13049</v>
      </c>
      <c r="G848" s="152">
        <f xml:space="preserve"> _xlfn.IFNA(VLOOKUP(A848,[2]!Tabelle1[[Proprietary Identifier]:[Reporting Period PDF]],6,FALSE),"")</f>
        <v>135</v>
      </c>
      <c r="H848" s="163" t="s">
        <v>10777</v>
      </c>
      <c r="I848" s="163" t="s">
        <v>10778</v>
      </c>
    </row>
    <row r="849" spans="1:9" x14ac:dyDescent="0.25">
      <c r="A849" s="162">
        <v>40658</v>
      </c>
      <c r="B849" s="163" t="s">
        <v>13050</v>
      </c>
      <c r="C849" s="163" t="s">
        <v>1909</v>
      </c>
      <c r="D849" s="163" t="s">
        <v>10782</v>
      </c>
      <c r="F849" s="163" t="s">
        <v>13051</v>
      </c>
      <c r="G849" s="152" t="str">
        <f xml:space="preserve"> _xlfn.IFNA(VLOOKUP(A849,[2]!Tabelle1[[Proprietary Identifier]:[Reporting Period PDF]],6,FALSE),"")</f>
        <v/>
      </c>
      <c r="H849" s="163" t="s">
        <v>10784</v>
      </c>
      <c r="I849" s="163" t="s">
        <v>10785</v>
      </c>
    </row>
    <row r="850" spans="1:9" x14ac:dyDescent="0.25">
      <c r="A850" s="162">
        <v>41181</v>
      </c>
      <c r="B850" s="163" t="s">
        <v>13052</v>
      </c>
      <c r="C850" s="163" t="s">
        <v>1909</v>
      </c>
      <c r="D850" s="163" t="s">
        <v>10782</v>
      </c>
      <c r="F850" s="163" t="s">
        <v>13053</v>
      </c>
      <c r="G850" s="152">
        <f xml:space="preserve"> _xlfn.IFNA(VLOOKUP(A850,[2]!Tabelle1[[Proprietary Identifier]:[Reporting Period PDF]],6,FALSE),"")</f>
        <v>18</v>
      </c>
      <c r="H850" s="163" t="s">
        <v>10784</v>
      </c>
      <c r="I850" s="163" t="s">
        <v>10785</v>
      </c>
    </row>
    <row r="851" spans="1:9" x14ac:dyDescent="0.25">
      <c r="A851" s="162">
        <v>13550</v>
      </c>
      <c r="B851" s="163" t="s">
        <v>13054</v>
      </c>
      <c r="C851" s="163" t="s">
        <v>1909</v>
      </c>
      <c r="D851" s="163" t="s">
        <v>10782</v>
      </c>
      <c r="F851" s="163" t="s">
        <v>13055</v>
      </c>
      <c r="G851" s="152">
        <f xml:space="preserve"> _xlfn.IFNA(VLOOKUP(A851,[2]!Tabelle1[[Proprietary Identifier]:[Reporting Period PDF]],6,FALSE),"")</f>
        <v>1</v>
      </c>
      <c r="H851" s="163" t="s">
        <v>10784</v>
      </c>
      <c r="I851" s="163" t="s">
        <v>10785</v>
      </c>
    </row>
    <row r="852" spans="1:9" x14ac:dyDescent="0.25">
      <c r="A852" s="162">
        <v>202</v>
      </c>
      <c r="B852" s="163" t="s">
        <v>13056</v>
      </c>
      <c r="C852" s="163" t="s">
        <v>1909</v>
      </c>
      <c r="D852" s="163" t="s">
        <v>10821</v>
      </c>
      <c r="E852" s="163" t="s">
        <v>13057</v>
      </c>
      <c r="F852" s="163" t="s">
        <v>13058</v>
      </c>
      <c r="G852" s="152">
        <f xml:space="preserve"> _xlfn.IFNA(VLOOKUP(A852,[2]!Tabelle1[[Proprietary Identifier]:[Reporting Period PDF]],6,FALSE),"")</f>
        <v>8</v>
      </c>
      <c r="H852" s="163" t="s">
        <v>10777</v>
      </c>
      <c r="I852" s="163" t="s">
        <v>10778</v>
      </c>
    </row>
    <row r="853" spans="1:9" x14ac:dyDescent="0.25">
      <c r="A853" s="162">
        <v>12678</v>
      </c>
      <c r="B853" s="163" t="s">
        <v>13059</v>
      </c>
      <c r="C853" s="163" t="s">
        <v>1909</v>
      </c>
      <c r="D853" s="163" t="s">
        <v>10775</v>
      </c>
      <c r="E853" s="163" t="s">
        <v>13060</v>
      </c>
      <c r="F853" s="163" t="s">
        <v>13061</v>
      </c>
      <c r="G853" s="152">
        <f xml:space="preserve"> _xlfn.IFNA(VLOOKUP(A853,[2]!Tabelle1[[Proprietary Identifier]:[Reporting Period PDF]],6,FALSE),"")</f>
        <v>1</v>
      </c>
      <c r="H853" s="163" t="s">
        <v>10777</v>
      </c>
      <c r="I853" s="163" t="s">
        <v>10778</v>
      </c>
    </row>
    <row r="854" spans="1:9" x14ac:dyDescent="0.25">
      <c r="A854" s="162">
        <v>41918</v>
      </c>
      <c r="B854" s="163" t="s">
        <v>13062</v>
      </c>
      <c r="C854" s="163" t="s">
        <v>10977</v>
      </c>
      <c r="D854" s="163" t="s">
        <v>10775</v>
      </c>
      <c r="E854" s="163" t="s">
        <v>13063</v>
      </c>
      <c r="F854" s="163" t="s">
        <v>13064</v>
      </c>
      <c r="G854" s="152">
        <f xml:space="preserve"> _xlfn.IFNA(VLOOKUP(A854,[2]!Tabelle1[[Proprietary Identifier]:[Reporting Period PDF]],6,FALSE),"")</f>
        <v>1</v>
      </c>
      <c r="H854" s="163" t="s">
        <v>10777</v>
      </c>
      <c r="I854" s="163" t="s">
        <v>10778</v>
      </c>
    </row>
    <row r="855" spans="1:9" x14ac:dyDescent="0.25">
      <c r="A855" s="162">
        <v>10660</v>
      </c>
      <c r="B855" s="163" t="s">
        <v>13065</v>
      </c>
      <c r="C855" s="163" t="s">
        <v>1909</v>
      </c>
      <c r="D855" s="163" t="s">
        <v>10787</v>
      </c>
      <c r="E855" s="163" t="s">
        <v>13066</v>
      </c>
      <c r="F855" s="163" t="s">
        <v>13067</v>
      </c>
      <c r="G855" s="152">
        <f xml:space="preserve"> _xlfn.IFNA(VLOOKUP(A855,[2]!Tabelle1[[Proprietary Identifier]:[Reporting Period PDF]],6,FALSE),"")</f>
        <v>25</v>
      </c>
      <c r="H855" s="163" t="s">
        <v>10777</v>
      </c>
      <c r="I855" s="163" t="s">
        <v>10778</v>
      </c>
    </row>
    <row r="856" spans="1:9" x14ac:dyDescent="0.25">
      <c r="A856" s="162">
        <v>12525</v>
      </c>
      <c r="B856" s="163" t="s">
        <v>13068</v>
      </c>
      <c r="C856" s="163" t="s">
        <v>1909</v>
      </c>
      <c r="D856" s="163" t="s">
        <v>10787</v>
      </c>
      <c r="E856" s="163" t="s">
        <v>13069</v>
      </c>
      <c r="F856" s="163" t="s">
        <v>13070</v>
      </c>
      <c r="G856" s="152">
        <f xml:space="preserve"> _xlfn.IFNA(VLOOKUP(A856,[2]!Tabelle1[[Proprietary Identifier]:[Reporting Period PDF]],6,FALSE),"")</f>
        <v>131</v>
      </c>
      <c r="H856" s="163" t="s">
        <v>10777</v>
      </c>
      <c r="I856" s="163" t="s">
        <v>10778</v>
      </c>
    </row>
    <row r="857" spans="1:9" x14ac:dyDescent="0.25">
      <c r="A857" s="162">
        <v>13391</v>
      </c>
      <c r="B857" s="163" t="s">
        <v>13071</v>
      </c>
      <c r="C857" s="163" t="s">
        <v>13072</v>
      </c>
      <c r="D857" s="163" t="s">
        <v>10885</v>
      </c>
      <c r="E857" s="163" t="s">
        <v>13073</v>
      </c>
      <c r="F857" s="163" t="s">
        <v>13074</v>
      </c>
      <c r="G857" s="152">
        <f xml:space="preserve"> _xlfn.IFNA(VLOOKUP(A857,[2]!Tabelle1[[Proprietary Identifier]:[Reporting Period PDF]],6,FALSE),"")</f>
        <v>3</v>
      </c>
      <c r="H857" s="163" t="s">
        <v>10777</v>
      </c>
      <c r="I857" s="163" t="s">
        <v>10778</v>
      </c>
    </row>
    <row r="858" spans="1:9" x14ac:dyDescent="0.25">
      <c r="A858" s="162">
        <v>10140</v>
      </c>
      <c r="B858" s="163" t="s">
        <v>13075</v>
      </c>
      <c r="C858" s="163" t="s">
        <v>1909</v>
      </c>
      <c r="D858" s="163" t="s">
        <v>10782</v>
      </c>
      <c r="E858" s="163" t="s">
        <v>13076</v>
      </c>
      <c r="F858" s="163" t="s">
        <v>13077</v>
      </c>
      <c r="G858" s="152">
        <f xml:space="preserve"> _xlfn.IFNA(VLOOKUP(A858,[2]!Tabelle1[[Proprietary Identifier]:[Reporting Period PDF]],6,FALSE),"")</f>
        <v>9</v>
      </c>
      <c r="H858" s="163" t="s">
        <v>10777</v>
      </c>
      <c r="I858" s="163" t="s">
        <v>10778</v>
      </c>
    </row>
    <row r="859" spans="1:9" x14ac:dyDescent="0.25">
      <c r="A859" s="162">
        <v>42247</v>
      </c>
      <c r="B859" s="163" t="s">
        <v>13078</v>
      </c>
      <c r="C859" s="163" t="s">
        <v>1909</v>
      </c>
      <c r="D859" s="163" t="s">
        <v>10885</v>
      </c>
      <c r="E859" s="163" t="s">
        <v>13079</v>
      </c>
      <c r="F859" s="163" t="s">
        <v>13080</v>
      </c>
      <c r="G859" s="152" t="str">
        <f xml:space="preserve"> _xlfn.IFNA(VLOOKUP(A859,[2]!Tabelle1[[Proprietary Identifier]:[Reporting Period PDF]],6,FALSE),"")</f>
        <v/>
      </c>
      <c r="H859" s="163" t="s">
        <v>10777</v>
      </c>
      <c r="I859" s="163" t="s">
        <v>10778</v>
      </c>
    </row>
    <row r="860" spans="1:9" x14ac:dyDescent="0.25">
      <c r="A860" s="162">
        <v>12982</v>
      </c>
      <c r="B860" s="163" t="s">
        <v>13081</v>
      </c>
      <c r="C860" s="163" t="s">
        <v>10897</v>
      </c>
      <c r="D860" s="163" t="s">
        <v>10782</v>
      </c>
      <c r="F860" s="163" t="s">
        <v>13082</v>
      </c>
      <c r="G860" s="152" t="str">
        <f xml:space="preserve"> _xlfn.IFNA(VLOOKUP(A860,[2]!Tabelle1[[Proprietary Identifier]:[Reporting Period PDF]],6,FALSE),"")</f>
        <v/>
      </c>
      <c r="H860" s="163" t="s">
        <v>10784</v>
      </c>
      <c r="I860" s="163" t="s">
        <v>10785</v>
      </c>
    </row>
    <row r="861" spans="1:9" x14ac:dyDescent="0.25">
      <c r="A861" s="162">
        <v>40825</v>
      </c>
      <c r="B861" s="163" t="s">
        <v>13083</v>
      </c>
      <c r="C861" s="163" t="s">
        <v>1909</v>
      </c>
      <c r="D861" s="163" t="s">
        <v>10840</v>
      </c>
      <c r="E861" s="163" t="s">
        <v>13084</v>
      </c>
      <c r="F861" s="163" t="s">
        <v>13085</v>
      </c>
      <c r="G861" s="152">
        <f xml:space="preserve"> _xlfn.IFNA(VLOOKUP(A861,[2]!Tabelle1[[Proprietary Identifier]:[Reporting Period PDF]],6,FALSE),"")</f>
        <v>3</v>
      </c>
      <c r="H861" s="163" t="s">
        <v>10777</v>
      </c>
      <c r="I861" s="163" t="s">
        <v>10778</v>
      </c>
    </row>
    <row r="862" spans="1:9" x14ac:dyDescent="0.25">
      <c r="A862" s="162">
        <v>10663</v>
      </c>
      <c r="B862" s="163" t="s">
        <v>13086</v>
      </c>
      <c r="C862" s="163" t="s">
        <v>1909</v>
      </c>
      <c r="D862" s="163" t="s">
        <v>11032</v>
      </c>
      <c r="E862" s="163" t="s">
        <v>13087</v>
      </c>
      <c r="F862" s="163" t="s">
        <v>13088</v>
      </c>
      <c r="G862" s="152">
        <f xml:space="preserve"> _xlfn.IFNA(VLOOKUP(A862,[2]!Tabelle1[[Proprietary Identifier]:[Reporting Period PDF]],6,FALSE),"")</f>
        <v>8</v>
      </c>
      <c r="H862" s="163" t="s">
        <v>10777</v>
      </c>
      <c r="I862" s="163" t="s">
        <v>10778</v>
      </c>
    </row>
    <row r="863" spans="1:9" x14ac:dyDescent="0.25">
      <c r="A863" s="162">
        <v>181</v>
      </c>
      <c r="B863" s="163" t="s">
        <v>13089</v>
      </c>
      <c r="C863" s="163" t="s">
        <v>1909</v>
      </c>
      <c r="D863" s="163" t="s">
        <v>11032</v>
      </c>
      <c r="E863" s="163" t="s">
        <v>13090</v>
      </c>
      <c r="F863" s="163" t="s">
        <v>13091</v>
      </c>
      <c r="G863" s="152">
        <f xml:space="preserve"> _xlfn.IFNA(VLOOKUP(A863,[2]!Tabelle1[[Proprietary Identifier]:[Reporting Period PDF]],6,FALSE),"")</f>
        <v>29</v>
      </c>
      <c r="H863" s="163" t="s">
        <v>10777</v>
      </c>
      <c r="I863" s="163" t="s">
        <v>10778</v>
      </c>
    </row>
    <row r="864" spans="1:9" x14ac:dyDescent="0.25">
      <c r="A864" s="162">
        <v>10664</v>
      </c>
      <c r="B864" s="163" t="s">
        <v>13092</v>
      </c>
      <c r="C864" s="163" t="s">
        <v>1909</v>
      </c>
      <c r="D864" s="163" t="s">
        <v>10853</v>
      </c>
      <c r="E864" s="163" t="s">
        <v>13093</v>
      </c>
      <c r="F864" s="163" t="s">
        <v>13094</v>
      </c>
      <c r="G864" s="152">
        <f xml:space="preserve"> _xlfn.IFNA(VLOOKUP(A864,[2]!Tabelle1[[Proprietary Identifier]:[Reporting Period PDF]],6,FALSE),"")</f>
        <v>31</v>
      </c>
      <c r="H864" s="163" t="s">
        <v>10777</v>
      </c>
      <c r="I864" s="163" t="s">
        <v>10778</v>
      </c>
    </row>
    <row r="865" spans="1:9" x14ac:dyDescent="0.25">
      <c r="A865" s="162">
        <v>10672</v>
      </c>
      <c r="B865" s="163" t="s">
        <v>13095</v>
      </c>
      <c r="C865" s="163" t="s">
        <v>1909</v>
      </c>
      <c r="D865" s="163" t="s">
        <v>10923</v>
      </c>
      <c r="E865" s="163" t="s">
        <v>13096</v>
      </c>
      <c r="F865" s="163" t="s">
        <v>13097</v>
      </c>
      <c r="G865" s="152">
        <f xml:space="preserve"> _xlfn.IFNA(VLOOKUP(A865,[2]!Tabelle1[[Proprietary Identifier]:[Reporting Period PDF]],6,FALSE),"")</f>
        <v>10</v>
      </c>
      <c r="H865" s="163" t="s">
        <v>10777</v>
      </c>
      <c r="I865" s="163" t="s">
        <v>10778</v>
      </c>
    </row>
    <row r="866" spans="1:9" x14ac:dyDescent="0.25">
      <c r="A866" s="162">
        <v>12020</v>
      </c>
      <c r="B866" s="163" t="s">
        <v>13098</v>
      </c>
      <c r="C866" s="163" t="s">
        <v>1909</v>
      </c>
      <c r="D866" s="163" t="s">
        <v>10782</v>
      </c>
      <c r="F866" s="163" t="s">
        <v>13099</v>
      </c>
      <c r="G866" s="152">
        <f xml:space="preserve"> _xlfn.IFNA(VLOOKUP(A866,[2]!Tabelle1[[Proprietary Identifier]:[Reporting Period PDF]],6,FALSE),"")</f>
        <v>27</v>
      </c>
      <c r="H866" s="163" t="s">
        <v>10777</v>
      </c>
      <c r="I866" s="163" t="s">
        <v>10778</v>
      </c>
    </row>
    <row r="867" spans="1:9" x14ac:dyDescent="0.25">
      <c r="A867" s="162">
        <v>12022</v>
      </c>
      <c r="B867" s="163" t="s">
        <v>13100</v>
      </c>
      <c r="C867" s="163" t="s">
        <v>1909</v>
      </c>
      <c r="D867" s="163" t="s">
        <v>10782</v>
      </c>
      <c r="E867" s="163" t="s">
        <v>13101</v>
      </c>
      <c r="F867" s="163" t="s">
        <v>13102</v>
      </c>
      <c r="G867" s="152">
        <f xml:space="preserve"> _xlfn.IFNA(VLOOKUP(A867,[2]!Tabelle1[[Proprietary Identifier]:[Reporting Period PDF]],6,FALSE),"")</f>
        <v>4</v>
      </c>
      <c r="H867" s="163" t="s">
        <v>10777</v>
      </c>
      <c r="I867" s="163" t="s">
        <v>10778</v>
      </c>
    </row>
    <row r="868" spans="1:9" x14ac:dyDescent="0.25">
      <c r="A868" s="162">
        <v>12053</v>
      </c>
      <c r="B868" s="163" t="s">
        <v>13103</v>
      </c>
      <c r="C868" s="163" t="s">
        <v>1909</v>
      </c>
      <c r="D868" s="163" t="s">
        <v>11675</v>
      </c>
      <c r="E868" s="163" t="s">
        <v>13104</v>
      </c>
      <c r="F868" s="163" t="s">
        <v>13105</v>
      </c>
      <c r="G868" s="152">
        <f xml:space="preserve"> _xlfn.IFNA(VLOOKUP(A868,[2]!Tabelle1[[Proprietary Identifier]:[Reporting Period PDF]],6,FALSE),"")</f>
        <v>2</v>
      </c>
      <c r="H868" s="163" t="s">
        <v>10777</v>
      </c>
      <c r="I868" s="163" t="s">
        <v>10778</v>
      </c>
    </row>
    <row r="869" spans="1:9" x14ac:dyDescent="0.25">
      <c r="A869" s="162">
        <v>42162</v>
      </c>
      <c r="B869" s="163" t="s">
        <v>13106</v>
      </c>
      <c r="C869" s="163" t="s">
        <v>1909</v>
      </c>
      <c r="D869" s="163" t="s">
        <v>10853</v>
      </c>
      <c r="F869" s="163" t="s">
        <v>13107</v>
      </c>
      <c r="G869" s="152" t="str">
        <f xml:space="preserve"> _xlfn.IFNA(VLOOKUP(A869,[2]!Tabelle1[[Proprietary Identifier]:[Reporting Period PDF]],6,FALSE),"")</f>
        <v/>
      </c>
      <c r="H869" s="163" t="s">
        <v>10784</v>
      </c>
      <c r="I869" s="163" t="s">
        <v>10785</v>
      </c>
    </row>
    <row r="870" spans="1:9" x14ac:dyDescent="0.25">
      <c r="A870" s="162">
        <v>12667</v>
      </c>
      <c r="B870" s="163" t="s">
        <v>13108</v>
      </c>
      <c r="C870" s="163" t="s">
        <v>1909</v>
      </c>
      <c r="D870" s="163" t="s">
        <v>11675</v>
      </c>
      <c r="E870" s="163" t="s">
        <v>13109</v>
      </c>
      <c r="F870" s="163" t="s">
        <v>13110</v>
      </c>
      <c r="G870" s="152">
        <f xml:space="preserve"> _xlfn.IFNA(VLOOKUP(A870,[2]!Tabelle1[[Proprietary Identifier]:[Reporting Period PDF]],6,FALSE),"")</f>
        <v>3</v>
      </c>
      <c r="H870" s="163" t="s">
        <v>10777</v>
      </c>
      <c r="I870" s="163" t="s">
        <v>10778</v>
      </c>
    </row>
    <row r="871" spans="1:9" x14ac:dyDescent="0.25">
      <c r="A871" s="162">
        <v>40974</v>
      </c>
      <c r="B871" s="163" t="s">
        <v>13111</v>
      </c>
      <c r="C871" s="163" t="s">
        <v>13112</v>
      </c>
      <c r="D871" s="163" t="s">
        <v>11675</v>
      </c>
      <c r="E871" s="163" t="s">
        <v>13113</v>
      </c>
      <c r="F871" s="163" t="s">
        <v>13114</v>
      </c>
      <c r="G871" s="152">
        <f xml:space="preserve"> _xlfn.IFNA(VLOOKUP(A871,[2]!Tabelle1[[Proprietary Identifier]:[Reporting Period PDF]],6,FALSE),"")</f>
        <v>1</v>
      </c>
      <c r="H871" s="163" t="s">
        <v>10777</v>
      </c>
      <c r="I871" s="163" t="s">
        <v>10778</v>
      </c>
    </row>
    <row r="872" spans="1:9" x14ac:dyDescent="0.25">
      <c r="A872" s="162">
        <v>13705</v>
      </c>
      <c r="B872" s="163" t="s">
        <v>13115</v>
      </c>
      <c r="C872" s="163" t="s">
        <v>1909</v>
      </c>
      <c r="D872" s="163" t="s">
        <v>11675</v>
      </c>
      <c r="F872" s="163" t="s">
        <v>13116</v>
      </c>
      <c r="G872" s="152">
        <f xml:space="preserve"> _xlfn.IFNA(VLOOKUP(A872,[2]!Tabelle1[[Proprietary Identifier]:[Reporting Period PDF]],6,FALSE),"")</f>
        <v>1</v>
      </c>
      <c r="H872" s="163" t="s">
        <v>10784</v>
      </c>
      <c r="I872" s="163" t="s">
        <v>10785</v>
      </c>
    </row>
    <row r="873" spans="1:9" x14ac:dyDescent="0.25">
      <c r="A873" s="162">
        <v>366</v>
      </c>
      <c r="B873" s="163" t="s">
        <v>13117</v>
      </c>
      <c r="C873" s="163" t="s">
        <v>1909</v>
      </c>
      <c r="D873" s="163" t="s">
        <v>10853</v>
      </c>
      <c r="E873" s="163" t="s">
        <v>13118</v>
      </c>
      <c r="F873" s="163" t="s">
        <v>13119</v>
      </c>
      <c r="G873" s="152">
        <f xml:space="preserve"> _xlfn.IFNA(VLOOKUP(A873,[2]!Tabelle1[[Proprietary Identifier]:[Reporting Period PDF]],6,FALSE),"")</f>
        <v>1</v>
      </c>
      <c r="H873" s="163" t="s">
        <v>10777</v>
      </c>
      <c r="I873" s="163" t="s">
        <v>10778</v>
      </c>
    </row>
    <row r="874" spans="1:9" x14ac:dyDescent="0.25">
      <c r="A874" s="162">
        <v>42321</v>
      </c>
      <c r="B874" s="163" t="s">
        <v>13120</v>
      </c>
      <c r="C874" s="163" t="s">
        <v>1909</v>
      </c>
      <c r="D874" s="163" t="s">
        <v>10808</v>
      </c>
      <c r="E874" s="163" t="s">
        <v>13121</v>
      </c>
      <c r="F874" s="163" t="s">
        <v>13122</v>
      </c>
      <c r="G874" s="152" t="str">
        <f xml:space="preserve"> _xlfn.IFNA(VLOOKUP(A874,[2]!Tabelle1[[Proprietary Identifier]:[Reporting Period PDF]],6,FALSE),"")</f>
        <v/>
      </c>
      <c r="H874" s="163" t="s">
        <v>10777</v>
      </c>
      <c r="I874" s="163" t="s">
        <v>10778</v>
      </c>
    </row>
    <row r="875" spans="1:9" x14ac:dyDescent="0.25">
      <c r="A875" s="162">
        <v>11474</v>
      </c>
      <c r="B875" s="163" t="s">
        <v>13123</v>
      </c>
      <c r="C875" s="163" t="s">
        <v>10815</v>
      </c>
      <c r="D875" s="163" t="s">
        <v>10802</v>
      </c>
      <c r="E875" s="163" t="s">
        <v>13124</v>
      </c>
      <c r="F875" s="163" t="s">
        <v>13125</v>
      </c>
      <c r="G875" s="152">
        <f xml:space="preserve"> _xlfn.IFNA(VLOOKUP(A875,[2]!Tabelle1[[Proprietary Identifier]:[Reporting Period PDF]],6,FALSE),"")</f>
        <v>3</v>
      </c>
      <c r="H875" s="163" t="s">
        <v>10819</v>
      </c>
      <c r="I875" s="163" t="s">
        <v>10778</v>
      </c>
    </row>
    <row r="876" spans="1:9" x14ac:dyDescent="0.25">
      <c r="A876" s="162">
        <v>41959</v>
      </c>
      <c r="B876" s="163" t="s">
        <v>13126</v>
      </c>
      <c r="C876" s="163" t="s">
        <v>1909</v>
      </c>
      <c r="D876" s="163" t="s">
        <v>10808</v>
      </c>
      <c r="E876" s="163" t="s">
        <v>13127</v>
      </c>
      <c r="F876" s="163" t="s">
        <v>13128</v>
      </c>
      <c r="G876" s="152" t="str">
        <f xml:space="preserve"> _xlfn.IFNA(VLOOKUP(A876,[2]!Tabelle1[[Proprietary Identifier]:[Reporting Period PDF]],6,FALSE),"")</f>
        <v/>
      </c>
      <c r="H876" s="163" t="s">
        <v>10777</v>
      </c>
      <c r="I876" s="163" t="s">
        <v>10778</v>
      </c>
    </row>
    <row r="877" spans="1:9" x14ac:dyDescent="0.25">
      <c r="A877" s="162">
        <v>10669</v>
      </c>
      <c r="B877" s="163" t="s">
        <v>13129</v>
      </c>
      <c r="C877" s="163" t="s">
        <v>1909</v>
      </c>
      <c r="D877" s="163" t="s">
        <v>11001</v>
      </c>
      <c r="E877" s="163" t="s">
        <v>13130</v>
      </c>
      <c r="F877" s="163" t="s">
        <v>13131</v>
      </c>
      <c r="G877" s="152">
        <f xml:space="preserve"> _xlfn.IFNA(VLOOKUP(A877,[2]!Tabelle1[[Proprietary Identifier]:[Reporting Period PDF]],6,FALSE),"")</f>
        <v>16</v>
      </c>
      <c r="H877" s="163" t="s">
        <v>10777</v>
      </c>
      <c r="I877" s="163" t="s">
        <v>10778</v>
      </c>
    </row>
    <row r="878" spans="1:9" x14ac:dyDescent="0.25">
      <c r="A878" s="162">
        <v>10668</v>
      </c>
      <c r="B878" s="163" t="s">
        <v>13132</v>
      </c>
      <c r="C878" s="163" t="s">
        <v>1909</v>
      </c>
      <c r="D878" s="163" t="s">
        <v>11001</v>
      </c>
      <c r="E878" s="163" t="s">
        <v>13133</v>
      </c>
      <c r="F878" s="163" t="s">
        <v>13134</v>
      </c>
      <c r="G878" s="152">
        <f xml:space="preserve"> _xlfn.IFNA(VLOOKUP(A878,[2]!Tabelle1[[Proprietary Identifier]:[Reporting Period PDF]],6,FALSE),"")</f>
        <v>20</v>
      </c>
      <c r="H878" s="163" t="s">
        <v>10777</v>
      </c>
      <c r="I878" s="163" t="s">
        <v>10778</v>
      </c>
    </row>
    <row r="879" spans="1:9" x14ac:dyDescent="0.25">
      <c r="A879" s="162">
        <v>10651</v>
      </c>
      <c r="B879" s="163" t="s">
        <v>13135</v>
      </c>
      <c r="C879" s="163" t="s">
        <v>1909</v>
      </c>
      <c r="D879" s="163" t="s">
        <v>10802</v>
      </c>
      <c r="E879" s="163" t="s">
        <v>13136</v>
      </c>
      <c r="F879" s="163" t="s">
        <v>13137</v>
      </c>
      <c r="G879" s="152">
        <f xml:space="preserve"> _xlfn.IFNA(VLOOKUP(A879,[2]!Tabelle1[[Proprietary Identifier]:[Reporting Period PDF]],6,FALSE),"")</f>
        <v>7</v>
      </c>
      <c r="H879" s="163" t="s">
        <v>10777</v>
      </c>
      <c r="I879" s="163" t="s">
        <v>10778</v>
      </c>
    </row>
    <row r="880" spans="1:9" x14ac:dyDescent="0.25">
      <c r="A880" s="162">
        <v>10640</v>
      </c>
      <c r="B880" s="163" t="s">
        <v>13138</v>
      </c>
      <c r="C880" s="163" t="s">
        <v>1909</v>
      </c>
      <c r="D880" s="163" t="s">
        <v>11032</v>
      </c>
      <c r="E880" s="163" t="s">
        <v>13139</v>
      </c>
      <c r="F880" s="163" t="s">
        <v>13140</v>
      </c>
      <c r="G880" s="152">
        <f xml:space="preserve"> _xlfn.IFNA(VLOOKUP(A880,[2]!Tabelle1[[Proprietary Identifier]:[Reporting Period PDF]],6,FALSE),"")</f>
        <v>33</v>
      </c>
      <c r="H880" s="163" t="s">
        <v>10777</v>
      </c>
      <c r="I880" s="163" t="s">
        <v>10778</v>
      </c>
    </row>
    <row r="881" spans="1:9" x14ac:dyDescent="0.25">
      <c r="A881" s="162">
        <v>10641</v>
      </c>
      <c r="B881" s="163" t="s">
        <v>13141</v>
      </c>
      <c r="C881" s="163" t="s">
        <v>1909</v>
      </c>
      <c r="D881" s="163" t="s">
        <v>10802</v>
      </c>
      <c r="E881" s="163" t="s">
        <v>13142</v>
      </c>
      <c r="F881" s="163" t="s">
        <v>13143</v>
      </c>
      <c r="G881" s="152">
        <f xml:space="preserve"> _xlfn.IFNA(VLOOKUP(A881,[2]!Tabelle1[[Proprietary Identifier]:[Reporting Period PDF]],6,FALSE),"")</f>
        <v>1</v>
      </c>
      <c r="H881" s="163" t="s">
        <v>10777</v>
      </c>
      <c r="I881" s="163" t="s">
        <v>10778</v>
      </c>
    </row>
    <row r="882" spans="1:9" x14ac:dyDescent="0.25">
      <c r="A882" s="162">
        <v>10311</v>
      </c>
      <c r="B882" s="163" t="s">
        <v>13144</v>
      </c>
      <c r="C882" s="163" t="s">
        <v>1909</v>
      </c>
      <c r="D882" s="163" t="s">
        <v>11001</v>
      </c>
      <c r="E882" s="163" t="s">
        <v>13145</v>
      </c>
      <c r="F882" s="163" t="s">
        <v>13146</v>
      </c>
      <c r="G882" s="152">
        <f xml:space="preserve"> _xlfn.IFNA(VLOOKUP(A882,[2]!Tabelle1[[Proprietary Identifier]:[Reporting Period PDF]],6,FALSE),"")</f>
        <v>9</v>
      </c>
      <c r="H882" s="163" t="s">
        <v>10777</v>
      </c>
      <c r="I882" s="163" t="s">
        <v>10778</v>
      </c>
    </row>
    <row r="883" spans="1:9" x14ac:dyDescent="0.25">
      <c r="A883" s="162">
        <v>12665</v>
      </c>
      <c r="B883" s="163" t="s">
        <v>13147</v>
      </c>
      <c r="C883" s="163" t="s">
        <v>1909</v>
      </c>
      <c r="D883" s="163" t="s">
        <v>10840</v>
      </c>
      <c r="E883" s="163" t="s">
        <v>13148</v>
      </c>
      <c r="F883" s="163" t="s">
        <v>13149</v>
      </c>
      <c r="G883" s="152">
        <f xml:space="preserve"> _xlfn.IFNA(VLOOKUP(A883,[2]!Tabelle1[[Proprietary Identifier]:[Reporting Period PDF]],6,FALSE),"")</f>
        <v>0</v>
      </c>
      <c r="H883" s="163" t="s">
        <v>10777</v>
      </c>
      <c r="I883" s="163" t="s">
        <v>10778</v>
      </c>
    </row>
    <row r="884" spans="1:9" x14ac:dyDescent="0.25">
      <c r="A884" s="162">
        <v>10018</v>
      </c>
      <c r="B884" s="163" t="s">
        <v>13150</v>
      </c>
      <c r="C884" s="163" t="s">
        <v>1909</v>
      </c>
      <c r="D884" s="163" t="s">
        <v>11032</v>
      </c>
      <c r="E884" s="163" t="s">
        <v>13151</v>
      </c>
      <c r="F884" s="163" t="s">
        <v>13152</v>
      </c>
      <c r="G884" s="152">
        <f xml:space="preserve"> _xlfn.IFNA(VLOOKUP(A884,[2]!Tabelle1[[Proprietary Identifier]:[Reporting Period PDF]],6,FALSE),"")</f>
        <v>6</v>
      </c>
      <c r="H884" s="163" t="s">
        <v>10777</v>
      </c>
      <c r="I884" s="163" t="s">
        <v>10778</v>
      </c>
    </row>
    <row r="885" spans="1:9" x14ac:dyDescent="0.25">
      <c r="A885" s="162">
        <v>13750</v>
      </c>
      <c r="B885" s="163" t="s">
        <v>13153</v>
      </c>
      <c r="C885" s="163" t="s">
        <v>10897</v>
      </c>
      <c r="D885" s="163" t="s">
        <v>11001</v>
      </c>
      <c r="F885" s="163" t="s">
        <v>13154</v>
      </c>
      <c r="G885" s="152">
        <f xml:space="preserve"> _xlfn.IFNA(VLOOKUP(A885,[2]!Tabelle1[[Proprietary Identifier]:[Reporting Period PDF]],6,FALSE),"")</f>
        <v>2</v>
      </c>
      <c r="H885" s="163" t="s">
        <v>10784</v>
      </c>
      <c r="I885" s="163" t="s">
        <v>10785</v>
      </c>
    </row>
    <row r="886" spans="1:9" x14ac:dyDescent="0.25">
      <c r="A886" s="162">
        <v>10652</v>
      </c>
      <c r="B886" s="163" t="s">
        <v>13155</v>
      </c>
      <c r="C886" s="163" t="s">
        <v>1909</v>
      </c>
      <c r="D886" s="163" t="s">
        <v>10840</v>
      </c>
      <c r="E886" s="163" t="s">
        <v>13156</v>
      </c>
      <c r="F886" s="163" t="s">
        <v>13157</v>
      </c>
      <c r="G886" s="152" t="str">
        <f xml:space="preserve"> _xlfn.IFNA(VLOOKUP(A886,[2]!Tabelle1[[Proprietary Identifier]:[Reporting Period PDF]],6,FALSE),"")</f>
        <v/>
      </c>
      <c r="H886" s="163" t="s">
        <v>10777</v>
      </c>
      <c r="I886" s="163" t="s">
        <v>10778</v>
      </c>
    </row>
    <row r="887" spans="1:9" x14ac:dyDescent="0.25">
      <c r="A887" s="162">
        <v>10653</v>
      </c>
      <c r="B887" s="163" t="s">
        <v>13158</v>
      </c>
      <c r="C887" s="163" t="s">
        <v>1909</v>
      </c>
      <c r="D887" s="163" t="s">
        <v>11001</v>
      </c>
      <c r="E887" s="163" t="s">
        <v>13159</v>
      </c>
      <c r="F887" s="163" t="s">
        <v>13160</v>
      </c>
      <c r="G887" s="152">
        <f xml:space="preserve"> _xlfn.IFNA(VLOOKUP(A887,[2]!Tabelle1[[Proprietary Identifier]:[Reporting Period PDF]],6,FALSE),"")</f>
        <v>4</v>
      </c>
      <c r="H887" s="163" t="s">
        <v>10777</v>
      </c>
      <c r="I887" s="163" t="s">
        <v>10778</v>
      </c>
    </row>
    <row r="888" spans="1:9" x14ac:dyDescent="0.25">
      <c r="A888" s="162">
        <v>12940</v>
      </c>
      <c r="B888" s="163" t="s">
        <v>13161</v>
      </c>
      <c r="C888" s="163" t="s">
        <v>10897</v>
      </c>
      <c r="D888" s="163" t="s">
        <v>11001</v>
      </c>
      <c r="F888" s="163" t="s">
        <v>13162</v>
      </c>
      <c r="G888" s="152">
        <f xml:space="preserve"> _xlfn.IFNA(VLOOKUP(A888,[2]!Tabelle1[[Proprietary Identifier]:[Reporting Period PDF]],6,FALSE),"")</f>
        <v>2</v>
      </c>
      <c r="H888" s="163" t="s">
        <v>10784</v>
      </c>
      <c r="I888" s="163" t="s">
        <v>10785</v>
      </c>
    </row>
    <row r="889" spans="1:9" x14ac:dyDescent="0.25">
      <c r="A889" s="162">
        <v>12199</v>
      </c>
      <c r="B889" s="163" t="s">
        <v>13163</v>
      </c>
      <c r="C889" s="163" t="s">
        <v>10897</v>
      </c>
      <c r="D889" s="163" t="s">
        <v>10782</v>
      </c>
      <c r="F889" s="163" t="s">
        <v>13164</v>
      </c>
      <c r="G889" s="152" t="str">
        <f xml:space="preserve"> _xlfn.IFNA(VLOOKUP(A889,[2]!Tabelle1[[Proprietary Identifier]:[Reporting Period PDF]],6,FALSE),"")</f>
        <v/>
      </c>
      <c r="H889" s="163" t="s">
        <v>10784</v>
      </c>
      <c r="I889" s="163" t="s">
        <v>10785</v>
      </c>
    </row>
    <row r="890" spans="1:9" x14ac:dyDescent="0.25">
      <c r="A890" s="162">
        <v>267</v>
      </c>
      <c r="B890" s="163" t="s">
        <v>13165</v>
      </c>
      <c r="C890" s="163" t="s">
        <v>1909</v>
      </c>
      <c r="D890" s="163" t="s">
        <v>11001</v>
      </c>
      <c r="E890" s="163" t="s">
        <v>13166</v>
      </c>
      <c r="F890" s="163" t="s">
        <v>13167</v>
      </c>
      <c r="G890" s="152">
        <f xml:space="preserve"> _xlfn.IFNA(VLOOKUP(A890,[2]!Tabelle1[[Proprietary Identifier]:[Reporting Period PDF]],6,FALSE),"")</f>
        <v>20</v>
      </c>
      <c r="H890" s="163" t="s">
        <v>10777</v>
      </c>
      <c r="I890" s="163" t="s">
        <v>10778</v>
      </c>
    </row>
    <row r="891" spans="1:9" x14ac:dyDescent="0.25">
      <c r="A891" s="162">
        <v>40793</v>
      </c>
      <c r="B891" s="163" t="s">
        <v>13168</v>
      </c>
      <c r="C891" s="163" t="s">
        <v>10897</v>
      </c>
      <c r="D891" s="163" t="s">
        <v>10802</v>
      </c>
      <c r="F891" s="163" t="s">
        <v>13169</v>
      </c>
      <c r="G891" s="152">
        <f xml:space="preserve"> _xlfn.IFNA(VLOOKUP(A891,[2]!Tabelle1[[Proprietary Identifier]:[Reporting Period PDF]],6,FALSE),"")</f>
        <v>1</v>
      </c>
      <c r="H891" s="163" t="s">
        <v>10784</v>
      </c>
      <c r="I891" s="163" t="s">
        <v>10785</v>
      </c>
    </row>
    <row r="892" spans="1:9" x14ac:dyDescent="0.25">
      <c r="A892" s="162">
        <v>10666</v>
      </c>
      <c r="B892" s="163" t="s">
        <v>13170</v>
      </c>
      <c r="C892" s="163" t="s">
        <v>1909</v>
      </c>
      <c r="D892" s="163" t="s">
        <v>11001</v>
      </c>
      <c r="E892" s="163" t="s">
        <v>13171</v>
      </c>
      <c r="F892" s="163" t="s">
        <v>13172</v>
      </c>
      <c r="G892" s="152">
        <f xml:space="preserve"> _xlfn.IFNA(VLOOKUP(A892,[2]!Tabelle1[[Proprietary Identifier]:[Reporting Period PDF]],6,FALSE),"")</f>
        <v>4</v>
      </c>
      <c r="H892" s="163" t="s">
        <v>10777</v>
      </c>
      <c r="I892" s="163" t="s">
        <v>10778</v>
      </c>
    </row>
    <row r="893" spans="1:9" x14ac:dyDescent="0.25">
      <c r="A893" s="162">
        <v>10661</v>
      </c>
      <c r="B893" s="163" t="s">
        <v>13173</v>
      </c>
      <c r="C893" s="163" t="s">
        <v>1909</v>
      </c>
      <c r="D893" s="163" t="s">
        <v>11001</v>
      </c>
      <c r="E893" s="163" t="s">
        <v>13174</v>
      </c>
      <c r="F893" s="163" t="s">
        <v>13175</v>
      </c>
      <c r="G893" s="152">
        <f xml:space="preserve"> _xlfn.IFNA(VLOOKUP(A893,[2]!Tabelle1[[Proprietary Identifier]:[Reporting Period PDF]],6,FALSE),"")</f>
        <v>12</v>
      </c>
      <c r="H893" s="163" t="s">
        <v>10777</v>
      </c>
      <c r="I893" s="163" t="s">
        <v>10778</v>
      </c>
    </row>
    <row r="894" spans="1:9" x14ac:dyDescent="0.25">
      <c r="A894" s="162">
        <v>40710</v>
      </c>
      <c r="B894" s="163" t="s">
        <v>13176</v>
      </c>
      <c r="C894" s="163" t="s">
        <v>1909</v>
      </c>
      <c r="D894" s="163" t="s">
        <v>10840</v>
      </c>
      <c r="E894" s="163" t="s">
        <v>13177</v>
      </c>
      <c r="F894" s="163" t="s">
        <v>13178</v>
      </c>
      <c r="G894" s="152" t="str">
        <f xml:space="preserve"> _xlfn.IFNA(VLOOKUP(A894,[2]!Tabelle1[[Proprietary Identifier]:[Reporting Period PDF]],6,FALSE),"")</f>
        <v/>
      </c>
      <c r="H894" s="163" t="s">
        <v>10777</v>
      </c>
      <c r="I894" s="163" t="s">
        <v>10778</v>
      </c>
    </row>
    <row r="895" spans="1:9" x14ac:dyDescent="0.25">
      <c r="A895" s="162">
        <v>11356</v>
      </c>
      <c r="B895" s="163" t="s">
        <v>13179</v>
      </c>
      <c r="C895" s="163" t="s">
        <v>1909</v>
      </c>
      <c r="D895" s="163" t="s">
        <v>11001</v>
      </c>
      <c r="E895" s="163" t="s">
        <v>13180</v>
      </c>
      <c r="F895" s="163" t="s">
        <v>13181</v>
      </c>
      <c r="G895" s="152">
        <f xml:space="preserve"> _xlfn.IFNA(VLOOKUP(A895,[2]!Tabelle1[[Proprietary Identifier]:[Reporting Period PDF]],6,FALSE),"")</f>
        <v>49</v>
      </c>
      <c r="H895" s="163" t="s">
        <v>10777</v>
      </c>
      <c r="I895" s="163" t="s">
        <v>10778</v>
      </c>
    </row>
    <row r="896" spans="1:9" x14ac:dyDescent="0.25">
      <c r="A896" s="162">
        <v>12302</v>
      </c>
      <c r="B896" s="163" t="s">
        <v>13182</v>
      </c>
      <c r="C896" s="163" t="s">
        <v>1909</v>
      </c>
      <c r="D896" s="163" t="s">
        <v>11001</v>
      </c>
      <c r="F896" s="163" t="s">
        <v>13183</v>
      </c>
      <c r="G896" s="152">
        <f xml:space="preserve"> _xlfn.IFNA(VLOOKUP(A896,[2]!Tabelle1[[Proprietary Identifier]:[Reporting Period PDF]],6,FALSE),"")</f>
        <v>8</v>
      </c>
      <c r="H896" s="163" t="s">
        <v>10784</v>
      </c>
      <c r="I896" s="163" t="s">
        <v>10785</v>
      </c>
    </row>
    <row r="897" spans="1:9" x14ac:dyDescent="0.25">
      <c r="A897" s="162">
        <v>42398</v>
      </c>
      <c r="B897" s="163" t="s">
        <v>13184</v>
      </c>
      <c r="C897" s="163" t="s">
        <v>1909</v>
      </c>
      <c r="D897" s="163" t="s">
        <v>11001</v>
      </c>
      <c r="F897" s="163" t="s">
        <v>13185</v>
      </c>
      <c r="G897" s="152" t="str">
        <f xml:space="preserve"> _xlfn.IFNA(VLOOKUP(A897,[2]!Tabelle1[[Proprietary Identifier]:[Reporting Period PDF]],6,FALSE),"")</f>
        <v/>
      </c>
      <c r="H897" s="163" t="s">
        <v>10777</v>
      </c>
      <c r="I897" s="163" t="s">
        <v>10778</v>
      </c>
    </row>
    <row r="898" spans="1:9" x14ac:dyDescent="0.25">
      <c r="A898" s="162">
        <v>40068</v>
      </c>
      <c r="B898" s="163" t="s">
        <v>13186</v>
      </c>
      <c r="C898" s="163" t="s">
        <v>1909</v>
      </c>
      <c r="D898" s="163" t="s">
        <v>11001</v>
      </c>
      <c r="F898" s="163" t="s">
        <v>13187</v>
      </c>
      <c r="G898" s="152" t="str">
        <f xml:space="preserve"> _xlfn.IFNA(VLOOKUP(A898,[2]!Tabelle1[[Proprietary Identifier]:[Reporting Period PDF]],6,FALSE),"")</f>
        <v/>
      </c>
      <c r="H898" s="163" t="s">
        <v>10784</v>
      </c>
      <c r="I898" s="163" t="s">
        <v>10785</v>
      </c>
    </row>
    <row r="899" spans="1:9" x14ac:dyDescent="0.25">
      <c r="A899" s="162">
        <v>13072</v>
      </c>
      <c r="B899" s="163" t="s">
        <v>13188</v>
      </c>
      <c r="C899" s="163" t="s">
        <v>10897</v>
      </c>
      <c r="D899" s="163" t="s">
        <v>10802</v>
      </c>
      <c r="F899" s="163" t="s">
        <v>13189</v>
      </c>
      <c r="G899" s="152">
        <f xml:space="preserve"> _xlfn.IFNA(VLOOKUP(A899,[2]!Tabelle1[[Proprietary Identifier]:[Reporting Period PDF]],6,FALSE),"")</f>
        <v>2</v>
      </c>
      <c r="H899" s="163" t="s">
        <v>10784</v>
      </c>
      <c r="I899" s="163" t="s">
        <v>10785</v>
      </c>
    </row>
    <row r="900" spans="1:9" x14ac:dyDescent="0.25">
      <c r="A900" s="162">
        <v>13688</v>
      </c>
      <c r="B900" s="163" t="s">
        <v>13190</v>
      </c>
      <c r="C900" s="163" t="s">
        <v>1909</v>
      </c>
      <c r="D900" s="163" t="s">
        <v>10853</v>
      </c>
      <c r="F900" s="163" t="s">
        <v>13191</v>
      </c>
      <c r="G900" s="152">
        <f xml:space="preserve"> _xlfn.IFNA(VLOOKUP(A900,[2]!Tabelle1[[Proprietary Identifier]:[Reporting Period PDF]],6,FALSE),"")</f>
        <v>5</v>
      </c>
      <c r="H900" s="163" t="s">
        <v>10784</v>
      </c>
      <c r="I900" s="163" t="s">
        <v>10785</v>
      </c>
    </row>
    <row r="901" spans="1:9" x14ac:dyDescent="0.25">
      <c r="A901" s="162">
        <v>40507</v>
      </c>
      <c r="B901" s="163" t="s">
        <v>13192</v>
      </c>
      <c r="C901" s="163" t="s">
        <v>1909</v>
      </c>
      <c r="D901" s="163" t="s">
        <v>10816</v>
      </c>
      <c r="F901" s="163" t="s">
        <v>13193</v>
      </c>
      <c r="G901" s="152">
        <f xml:space="preserve"> _xlfn.IFNA(VLOOKUP(A901,[2]!Tabelle1[[Proprietary Identifier]:[Reporting Period PDF]],6,FALSE),"")</f>
        <v>0</v>
      </c>
      <c r="H901" s="163" t="s">
        <v>10784</v>
      </c>
      <c r="I901" s="163" t="s">
        <v>10785</v>
      </c>
    </row>
    <row r="902" spans="1:9" x14ac:dyDescent="0.25">
      <c r="A902" s="162">
        <v>40485</v>
      </c>
      <c r="B902" s="163" t="s">
        <v>13194</v>
      </c>
      <c r="C902" s="163" t="s">
        <v>1909</v>
      </c>
      <c r="D902" s="163" t="s">
        <v>10816</v>
      </c>
      <c r="F902" s="163" t="s">
        <v>13195</v>
      </c>
      <c r="G902" s="152">
        <f xml:space="preserve"> _xlfn.IFNA(VLOOKUP(A902,[2]!Tabelle1[[Proprietary Identifier]:[Reporting Period PDF]],6,FALSE),"")</f>
        <v>0</v>
      </c>
      <c r="H902" s="163" t="s">
        <v>10784</v>
      </c>
      <c r="I902" s="163" t="s">
        <v>10785</v>
      </c>
    </row>
    <row r="903" spans="1:9" x14ac:dyDescent="0.25">
      <c r="A903" s="162">
        <v>13167</v>
      </c>
      <c r="B903" s="163" t="s">
        <v>13196</v>
      </c>
      <c r="C903" s="163" t="s">
        <v>1909</v>
      </c>
      <c r="D903" s="163" t="s">
        <v>10791</v>
      </c>
      <c r="E903" s="163" t="s">
        <v>13197</v>
      </c>
      <c r="F903" s="163" t="s">
        <v>13198</v>
      </c>
      <c r="G903" s="152">
        <f xml:space="preserve"> _xlfn.IFNA(VLOOKUP(A903,[2]!Tabelle1[[Proprietary Identifier]:[Reporting Period PDF]],6,FALSE),"")</f>
        <v>2</v>
      </c>
      <c r="H903" s="163" t="s">
        <v>10777</v>
      </c>
      <c r="I903" s="163" t="s">
        <v>10778</v>
      </c>
    </row>
    <row r="904" spans="1:9" x14ac:dyDescent="0.25">
      <c r="A904" s="162">
        <v>12027</v>
      </c>
      <c r="B904" s="163" t="s">
        <v>13199</v>
      </c>
      <c r="C904" s="163" t="s">
        <v>1909</v>
      </c>
      <c r="D904" s="163" t="s">
        <v>4034</v>
      </c>
      <c r="E904" s="163" t="s">
        <v>13200</v>
      </c>
      <c r="F904" s="163" t="s">
        <v>13201</v>
      </c>
      <c r="G904" s="152">
        <f xml:space="preserve"> _xlfn.IFNA(VLOOKUP(A904,[2]!Tabelle1[[Proprietary Identifier]:[Reporting Period PDF]],6,FALSE),"")</f>
        <v>10</v>
      </c>
      <c r="H904" s="163" t="s">
        <v>10777</v>
      </c>
      <c r="I904" s="163" t="s">
        <v>10778</v>
      </c>
    </row>
    <row r="905" spans="1:9" x14ac:dyDescent="0.25">
      <c r="A905" s="162">
        <v>10670</v>
      </c>
      <c r="B905" s="163" t="s">
        <v>13202</v>
      </c>
      <c r="C905" s="163" t="s">
        <v>1909</v>
      </c>
      <c r="D905" s="163" t="s">
        <v>10824</v>
      </c>
      <c r="E905" s="163" t="s">
        <v>13203</v>
      </c>
      <c r="F905" s="163" t="s">
        <v>13204</v>
      </c>
      <c r="G905" s="152">
        <f xml:space="preserve"> _xlfn.IFNA(VLOOKUP(A905,[2]!Tabelle1[[Proprietary Identifier]:[Reporting Period PDF]],6,FALSE),"")</f>
        <v>35</v>
      </c>
      <c r="H905" s="163" t="s">
        <v>10777</v>
      </c>
      <c r="I905" s="163" t="s">
        <v>10778</v>
      </c>
    </row>
    <row r="906" spans="1:9" x14ac:dyDescent="0.25">
      <c r="A906" s="162">
        <v>10341</v>
      </c>
      <c r="B906" s="163" t="s">
        <v>13205</v>
      </c>
      <c r="C906" s="163" t="s">
        <v>1909</v>
      </c>
      <c r="D906" s="163" t="s">
        <v>10802</v>
      </c>
      <c r="E906" s="163" t="s">
        <v>13206</v>
      </c>
      <c r="F906" s="163" t="s">
        <v>13207</v>
      </c>
      <c r="G906" s="152">
        <f xml:space="preserve"> _xlfn.IFNA(VLOOKUP(A906,[2]!Tabelle1[[Proprietary Identifier]:[Reporting Period PDF]],6,FALSE),"")</f>
        <v>3</v>
      </c>
      <c r="H906" s="163" t="s">
        <v>10777</v>
      </c>
      <c r="I906" s="163" t="s">
        <v>10778</v>
      </c>
    </row>
    <row r="907" spans="1:9" x14ac:dyDescent="0.25">
      <c r="A907" s="162">
        <v>10388</v>
      </c>
      <c r="B907" s="163" t="s">
        <v>13208</v>
      </c>
      <c r="C907" s="163" t="s">
        <v>1909</v>
      </c>
      <c r="D907" s="163" t="s">
        <v>10782</v>
      </c>
      <c r="E907" s="163" t="s">
        <v>13209</v>
      </c>
      <c r="F907" s="163" t="s">
        <v>13210</v>
      </c>
      <c r="G907" s="152">
        <f xml:space="preserve"> _xlfn.IFNA(VLOOKUP(A907,[2]!Tabelle1[[Proprietary Identifier]:[Reporting Period PDF]],6,FALSE),"")</f>
        <v>0</v>
      </c>
      <c r="H907" s="163" t="s">
        <v>10777</v>
      </c>
      <c r="I907" s="163" t="s">
        <v>10778</v>
      </c>
    </row>
    <row r="908" spans="1:9" x14ac:dyDescent="0.25">
      <c r="A908" s="162">
        <v>12237</v>
      </c>
      <c r="B908" s="163" t="s">
        <v>13211</v>
      </c>
      <c r="C908" s="163" t="s">
        <v>1909</v>
      </c>
      <c r="D908" s="163" t="s">
        <v>11001</v>
      </c>
      <c r="E908" s="163" t="s">
        <v>13212</v>
      </c>
      <c r="F908" s="163" t="s">
        <v>13213</v>
      </c>
      <c r="G908" s="152">
        <f xml:space="preserve"> _xlfn.IFNA(VLOOKUP(A908,[2]!Tabelle1[[Proprietary Identifier]:[Reporting Period PDF]],6,FALSE),"")</f>
        <v>1</v>
      </c>
      <c r="H908" s="163" t="s">
        <v>10777</v>
      </c>
      <c r="I908" s="163" t="s">
        <v>10778</v>
      </c>
    </row>
    <row r="909" spans="1:9" x14ac:dyDescent="0.25">
      <c r="A909" s="162">
        <v>10677</v>
      </c>
      <c r="B909" s="163" t="s">
        <v>13214</v>
      </c>
      <c r="C909" s="163" t="s">
        <v>1909</v>
      </c>
      <c r="D909" s="163" t="s">
        <v>10824</v>
      </c>
      <c r="E909" s="163" t="s">
        <v>13215</v>
      </c>
      <c r="F909" s="163" t="s">
        <v>13216</v>
      </c>
      <c r="G909" s="152">
        <f xml:space="preserve"> _xlfn.IFNA(VLOOKUP(A909,[2]!Tabelle1[[Proprietary Identifier]:[Reporting Period PDF]],6,FALSE),"")</f>
        <v>24</v>
      </c>
      <c r="H909" s="163" t="s">
        <v>10777</v>
      </c>
      <c r="I909" s="163" t="s">
        <v>10778</v>
      </c>
    </row>
    <row r="910" spans="1:9" x14ac:dyDescent="0.25">
      <c r="A910" s="162">
        <v>10676</v>
      </c>
      <c r="B910" s="163" t="s">
        <v>13217</v>
      </c>
      <c r="C910" s="163" t="s">
        <v>1909</v>
      </c>
      <c r="D910" s="163" t="s">
        <v>10853</v>
      </c>
      <c r="E910" s="163" t="s">
        <v>13218</v>
      </c>
      <c r="F910" s="163" t="s">
        <v>13219</v>
      </c>
      <c r="G910" s="152">
        <f xml:space="preserve"> _xlfn.IFNA(VLOOKUP(A910,[2]!Tabelle1[[Proprietary Identifier]:[Reporting Period PDF]],6,FALSE),"")</f>
        <v>28</v>
      </c>
      <c r="H910" s="163" t="s">
        <v>10777</v>
      </c>
      <c r="I910" s="163" t="s">
        <v>10778</v>
      </c>
    </row>
    <row r="911" spans="1:9" x14ac:dyDescent="0.25">
      <c r="A911" s="162">
        <v>481</v>
      </c>
      <c r="B911" s="163" t="s">
        <v>13220</v>
      </c>
      <c r="C911" s="163" t="s">
        <v>1909</v>
      </c>
      <c r="D911" s="163" t="s">
        <v>10782</v>
      </c>
      <c r="E911" s="163" t="s">
        <v>13221</v>
      </c>
      <c r="F911" s="163" t="s">
        <v>13222</v>
      </c>
      <c r="G911" s="152">
        <f xml:space="preserve"> _xlfn.IFNA(VLOOKUP(A911,[2]!Tabelle1[[Proprietary Identifier]:[Reporting Period PDF]],6,FALSE),"")</f>
        <v>158</v>
      </c>
      <c r="H911" s="163" t="s">
        <v>10777</v>
      </c>
      <c r="I911" s="163" t="s">
        <v>10778</v>
      </c>
    </row>
    <row r="912" spans="1:9" x14ac:dyDescent="0.25">
      <c r="A912" s="162">
        <v>10681</v>
      </c>
      <c r="B912" s="163" t="s">
        <v>13223</v>
      </c>
      <c r="C912" s="163" t="s">
        <v>1909</v>
      </c>
      <c r="D912" s="163" t="s">
        <v>10802</v>
      </c>
      <c r="E912" s="163" t="s">
        <v>13224</v>
      </c>
      <c r="F912" s="163" t="s">
        <v>13225</v>
      </c>
      <c r="G912" s="152">
        <f xml:space="preserve"> _xlfn.IFNA(VLOOKUP(A912,[2]!Tabelle1[[Proprietary Identifier]:[Reporting Period PDF]],6,FALSE),"")</f>
        <v>8</v>
      </c>
      <c r="H912" s="163" t="s">
        <v>10777</v>
      </c>
      <c r="I912" s="163" t="s">
        <v>10778</v>
      </c>
    </row>
    <row r="913" spans="1:9" x14ac:dyDescent="0.25">
      <c r="A913" s="162">
        <v>40821</v>
      </c>
      <c r="B913" s="163" t="s">
        <v>13226</v>
      </c>
      <c r="C913" s="163" t="s">
        <v>1909</v>
      </c>
      <c r="D913" s="163" t="s">
        <v>10787</v>
      </c>
      <c r="F913" s="163" t="s">
        <v>13227</v>
      </c>
      <c r="G913" s="152">
        <f xml:space="preserve"> _xlfn.IFNA(VLOOKUP(A913,[2]!Tabelle1[[Proprietary Identifier]:[Reporting Period PDF]],6,FALSE),"")</f>
        <v>3</v>
      </c>
      <c r="H913" s="163" t="s">
        <v>10777</v>
      </c>
      <c r="I913" s="163" t="s">
        <v>10778</v>
      </c>
    </row>
    <row r="914" spans="1:9" x14ac:dyDescent="0.25">
      <c r="A914" s="162">
        <v>40822</v>
      </c>
      <c r="B914" s="163" t="s">
        <v>13228</v>
      </c>
      <c r="C914" s="163" t="s">
        <v>1909</v>
      </c>
      <c r="D914" s="163" t="s">
        <v>11032</v>
      </c>
      <c r="F914" s="163" t="s">
        <v>13229</v>
      </c>
      <c r="G914" s="152">
        <f xml:space="preserve"> _xlfn.IFNA(VLOOKUP(A914,[2]!Tabelle1[[Proprietary Identifier]:[Reporting Period PDF]],6,FALSE),"")</f>
        <v>0</v>
      </c>
      <c r="H914" s="163" t="s">
        <v>10777</v>
      </c>
      <c r="I914" s="163" t="s">
        <v>10778</v>
      </c>
    </row>
    <row r="915" spans="1:9" x14ac:dyDescent="0.25">
      <c r="A915" s="162">
        <v>11475</v>
      </c>
      <c r="B915" s="163" t="s">
        <v>13230</v>
      </c>
      <c r="C915" s="163" t="s">
        <v>10815</v>
      </c>
      <c r="D915" s="163" t="s">
        <v>10840</v>
      </c>
      <c r="E915" s="163" t="s">
        <v>13231</v>
      </c>
      <c r="F915" s="163" t="s">
        <v>13232</v>
      </c>
      <c r="G915" s="152" t="str">
        <f xml:space="preserve"> _xlfn.IFNA(VLOOKUP(A915,[2]!Tabelle1[[Proprietary Identifier]:[Reporting Period PDF]],6,FALSE),"")</f>
        <v/>
      </c>
      <c r="H915" s="163" t="s">
        <v>10819</v>
      </c>
      <c r="I915" s="163" t="s">
        <v>10778</v>
      </c>
    </row>
    <row r="916" spans="1:9" x14ac:dyDescent="0.25">
      <c r="A916" s="162">
        <v>13634</v>
      </c>
      <c r="B916" s="163" t="s">
        <v>13233</v>
      </c>
      <c r="C916" s="163" t="s">
        <v>1909</v>
      </c>
      <c r="D916" s="163" t="s">
        <v>10821</v>
      </c>
      <c r="F916" s="163" t="s">
        <v>13234</v>
      </c>
      <c r="G916" s="152">
        <f xml:space="preserve"> _xlfn.IFNA(VLOOKUP(A916,[2]!Tabelle1[[Proprietary Identifier]:[Reporting Period PDF]],6,FALSE),"")</f>
        <v>3</v>
      </c>
      <c r="H916" s="163" t="s">
        <v>10784</v>
      </c>
      <c r="I916" s="163" t="s">
        <v>10785</v>
      </c>
    </row>
    <row r="917" spans="1:9" x14ac:dyDescent="0.25">
      <c r="A917" s="162">
        <v>13636</v>
      </c>
      <c r="B917" s="163" t="s">
        <v>13235</v>
      </c>
      <c r="C917" s="163" t="s">
        <v>1909</v>
      </c>
      <c r="D917" s="163" t="s">
        <v>10821</v>
      </c>
      <c r="F917" s="163" t="s">
        <v>13236</v>
      </c>
      <c r="G917" s="152">
        <f xml:space="preserve"> _xlfn.IFNA(VLOOKUP(A917,[2]!Tabelle1[[Proprietary Identifier]:[Reporting Period PDF]],6,FALSE),"")</f>
        <v>0</v>
      </c>
      <c r="H917" s="163" t="s">
        <v>10784</v>
      </c>
      <c r="I917" s="163" t="s">
        <v>10785</v>
      </c>
    </row>
    <row r="918" spans="1:9" x14ac:dyDescent="0.25">
      <c r="A918" s="162">
        <v>13640</v>
      </c>
      <c r="B918" s="163" t="s">
        <v>13237</v>
      </c>
      <c r="C918" s="163" t="s">
        <v>1909</v>
      </c>
      <c r="D918" s="163" t="s">
        <v>10821</v>
      </c>
      <c r="F918" s="163" t="s">
        <v>13238</v>
      </c>
      <c r="G918" s="152">
        <f xml:space="preserve"> _xlfn.IFNA(VLOOKUP(A918,[2]!Tabelle1[[Proprietary Identifier]:[Reporting Period PDF]],6,FALSE),"")</f>
        <v>0</v>
      </c>
      <c r="H918" s="163" t="s">
        <v>10784</v>
      </c>
      <c r="I918" s="163" t="s">
        <v>10785</v>
      </c>
    </row>
    <row r="919" spans="1:9" x14ac:dyDescent="0.25">
      <c r="A919" s="162">
        <v>13635</v>
      </c>
      <c r="B919" s="163" t="s">
        <v>13239</v>
      </c>
      <c r="C919" s="163" t="s">
        <v>1909</v>
      </c>
      <c r="D919" s="163" t="s">
        <v>10821</v>
      </c>
      <c r="F919" s="163" t="s">
        <v>13240</v>
      </c>
      <c r="G919" s="152">
        <f xml:space="preserve"> _xlfn.IFNA(VLOOKUP(A919,[2]!Tabelle1[[Proprietary Identifier]:[Reporting Period PDF]],6,FALSE),"")</f>
        <v>8</v>
      </c>
      <c r="H919" s="163" t="s">
        <v>10784</v>
      </c>
      <c r="I919" s="163" t="s">
        <v>10785</v>
      </c>
    </row>
    <row r="920" spans="1:9" x14ac:dyDescent="0.25">
      <c r="A920" s="162">
        <v>13638</v>
      </c>
      <c r="B920" s="163" t="s">
        <v>13241</v>
      </c>
      <c r="C920" s="163" t="s">
        <v>1909</v>
      </c>
      <c r="D920" s="163" t="s">
        <v>10821</v>
      </c>
      <c r="F920" s="163" t="s">
        <v>13242</v>
      </c>
      <c r="G920" s="152">
        <f xml:space="preserve"> _xlfn.IFNA(VLOOKUP(A920,[2]!Tabelle1[[Proprietary Identifier]:[Reporting Period PDF]],6,FALSE),"")</f>
        <v>0</v>
      </c>
      <c r="H920" s="163" t="s">
        <v>10784</v>
      </c>
      <c r="I920" s="163" t="s">
        <v>10785</v>
      </c>
    </row>
    <row r="921" spans="1:9" x14ac:dyDescent="0.25">
      <c r="A921" s="162">
        <v>13675</v>
      </c>
      <c r="B921" s="163" t="s">
        <v>13243</v>
      </c>
      <c r="C921" s="163" t="s">
        <v>1909</v>
      </c>
      <c r="D921" s="163" t="s">
        <v>10787</v>
      </c>
      <c r="E921" s="163" t="s">
        <v>13244</v>
      </c>
      <c r="F921" s="163" t="s">
        <v>13245</v>
      </c>
      <c r="G921" s="152" t="str">
        <f xml:space="preserve"> _xlfn.IFNA(VLOOKUP(A921,[2]!Tabelle1[[Proprietary Identifier]:[Reporting Period PDF]],6,FALSE),"")</f>
        <v/>
      </c>
      <c r="H921" s="163" t="s">
        <v>10777</v>
      </c>
      <c r="I921" s="163" t="s">
        <v>10778</v>
      </c>
    </row>
    <row r="922" spans="1:9" x14ac:dyDescent="0.25">
      <c r="A922" s="162">
        <v>40070</v>
      </c>
      <c r="B922" s="163" t="s">
        <v>13246</v>
      </c>
      <c r="C922" s="163" t="s">
        <v>1909</v>
      </c>
      <c r="D922" s="163" t="s">
        <v>10787</v>
      </c>
      <c r="E922" s="163" t="s">
        <v>13247</v>
      </c>
      <c r="F922" s="163" t="s">
        <v>13248</v>
      </c>
      <c r="G922" s="152">
        <f xml:space="preserve"> _xlfn.IFNA(VLOOKUP(A922,[2]!Tabelle1[[Proprietary Identifier]:[Reporting Period PDF]],6,FALSE),"")</f>
        <v>1</v>
      </c>
      <c r="H922" s="163" t="s">
        <v>10777</v>
      </c>
      <c r="I922" s="163" t="s">
        <v>10778</v>
      </c>
    </row>
    <row r="923" spans="1:9" x14ac:dyDescent="0.25">
      <c r="A923" s="162">
        <v>13676</v>
      </c>
      <c r="B923" s="163" t="s">
        <v>13249</v>
      </c>
      <c r="C923" s="163" t="s">
        <v>1909</v>
      </c>
      <c r="D923" s="163" t="s">
        <v>10787</v>
      </c>
      <c r="E923" s="163" t="s">
        <v>13250</v>
      </c>
      <c r="F923" s="163" t="s">
        <v>13251</v>
      </c>
      <c r="G923" s="152">
        <f xml:space="preserve"> _xlfn.IFNA(VLOOKUP(A923,[2]!Tabelle1[[Proprietary Identifier]:[Reporting Period PDF]],6,FALSE),"")</f>
        <v>7</v>
      </c>
      <c r="H923" s="163" t="s">
        <v>10777</v>
      </c>
      <c r="I923" s="163" t="s">
        <v>10778</v>
      </c>
    </row>
    <row r="924" spans="1:9" x14ac:dyDescent="0.25">
      <c r="A924" s="162">
        <v>41207</v>
      </c>
      <c r="B924" s="163" t="s">
        <v>13252</v>
      </c>
      <c r="C924" s="163" t="s">
        <v>1909</v>
      </c>
      <c r="D924" s="163" t="s">
        <v>10840</v>
      </c>
      <c r="E924" s="163" t="s">
        <v>13253</v>
      </c>
      <c r="F924" s="163" t="s">
        <v>13254</v>
      </c>
      <c r="G924" s="152">
        <f xml:space="preserve"> _xlfn.IFNA(VLOOKUP(A924,[2]!Tabelle1[[Proprietary Identifier]:[Reporting Period PDF]],6,FALSE),"")</f>
        <v>0</v>
      </c>
      <c r="H924" s="163" t="s">
        <v>10777</v>
      </c>
      <c r="I924" s="163" t="s">
        <v>10778</v>
      </c>
    </row>
    <row r="925" spans="1:9" x14ac:dyDescent="0.25">
      <c r="A925" s="162">
        <v>42767</v>
      </c>
      <c r="B925" s="163" t="s">
        <v>13255</v>
      </c>
      <c r="C925" s="163" t="s">
        <v>12861</v>
      </c>
      <c r="D925" s="163" t="s">
        <v>11167</v>
      </c>
      <c r="E925" s="163" t="s">
        <v>13256</v>
      </c>
      <c r="F925" s="163" t="s">
        <v>13257</v>
      </c>
      <c r="G925" s="152" t="str">
        <f xml:space="preserve"> _xlfn.IFNA(VLOOKUP(A925,[2]!Tabelle1[[Proprietary Identifier]:[Reporting Period PDF]],6,FALSE),"")</f>
        <v/>
      </c>
      <c r="H925" s="163" t="s">
        <v>10777</v>
      </c>
      <c r="I925" s="163" t="s">
        <v>10778</v>
      </c>
    </row>
    <row r="926" spans="1:9" x14ac:dyDescent="0.25">
      <c r="A926" s="162">
        <v>13385</v>
      </c>
      <c r="B926" s="163" t="s">
        <v>13258</v>
      </c>
      <c r="C926" s="163" t="s">
        <v>1909</v>
      </c>
      <c r="D926" s="163" t="s">
        <v>10798</v>
      </c>
      <c r="E926" s="163" t="s">
        <v>13259</v>
      </c>
      <c r="F926" s="163" t="s">
        <v>13260</v>
      </c>
      <c r="G926" s="152">
        <f xml:space="preserve"> _xlfn.IFNA(VLOOKUP(A926,[2]!Tabelle1[[Proprietary Identifier]:[Reporting Period PDF]],6,FALSE),"")</f>
        <v>1</v>
      </c>
      <c r="H926" s="163" t="s">
        <v>10777</v>
      </c>
      <c r="I926" s="163" t="s">
        <v>10778</v>
      </c>
    </row>
    <row r="927" spans="1:9" x14ac:dyDescent="0.25">
      <c r="A927" s="162">
        <v>405</v>
      </c>
      <c r="B927" s="163" t="s">
        <v>13261</v>
      </c>
      <c r="C927" s="163" t="s">
        <v>1909</v>
      </c>
      <c r="D927" s="163" t="s">
        <v>10782</v>
      </c>
      <c r="E927" s="163" t="s">
        <v>13262</v>
      </c>
      <c r="F927" s="163" t="s">
        <v>13263</v>
      </c>
      <c r="G927" s="152">
        <f xml:space="preserve"> _xlfn.IFNA(VLOOKUP(A927,[2]!Tabelle1[[Proprietary Identifier]:[Reporting Period PDF]],6,FALSE),"")</f>
        <v>100</v>
      </c>
      <c r="H927" s="163" t="s">
        <v>10777</v>
      </c>
      <c r="I927" s="163" t="s">
        <v>10778</v>
      </c>
    </row>
    <row r="928" spans="1:9" x14ac:dyDescent="0.25">
      <c r="A928" s="162">
        <v>40368</v>
      </c>
      <c r="B928" s="163" t="s">
        <v>13264</v>
      </c>
      <c r="C928" s="163" t="s">
        <v>1909</v>
      </c>
      <c r="D928" s="163" t="s">
        <v>11546</v>
      </c>
      <c r="E928" s="163" t="s">
        <v>13265</v>
      </c>
      <c r="F928" s="163" t="s">
        <v>13266</v>
      </c>
      <c r="G928" s="152">
        <f xml:space="preserve"> _xlfn.IFNA(VLOOKUP(A928,[2]!Tabelle1[[Proprietary Identifier]:[Reporting Period PDF]],6,FALSE),"")</f>
        <v>20</v>
      </c>
      <c r="H928" s="163" t="s">
        <v>10777</v>
      </c>
      <c r="I928" s="163" t="s">
        <v>10778</v>
      </c>
    </row>
    <row r="929" spans="1:9" x14ac:dyDescent="0.25">
      <c r="A929" s="162">
        <v>406</v>
      </c>
      <c r="B929" s="163" t="s">
        <v>13267</v>
      </c>
      <c r="C929" s="163" t="s">
        <v>1909</v>
      </c>
      <c r="D929" s="163" t="s">
        <v>10782</v>
      </c>
      <c r="E929" s="163" t="s">
        <v>13268</v>
      </c>
      <c r="F929" s="163" t="s">
        <v>13269</v>
      </c>
      <c r="G929" s="152">
        <f xml:space="preserve"> _xlfn.IFNA(VLOOKUP(A929,[2]!Tabelle1[[Proprietary Identifier]:[Reporting Period PDF]],6,FALSE),"")</f>
        <v>139</v>
      </c>
      <c r="H929" s="163" t="s">
        <v>10777</v>
      </c>
      <c r="I929" s="163" t="s">
        <v>10778</v>
      </c>
    </row>
    <row r="930" spans="1:9" x14ac:dyDescent="0.25">
      <c r="A930" s="162">
        <v>249</v>
      </c>
      <c r="B930" s="163" t="s">
        <v>13270</v>
      </c>
      <c r="C930" s="163" t="s">
        <v>1909</v>
      </c>
      <c r="D930" s="163" t="s">
        <v>10802</v>
      </c>
      <c r="E930" s="163" t="s">
        <v>13271</v>
      </c>
      <c r="F930" s="163" t="s">
        <v>13272</v>
      </c>
      <c r="G930" s="152">
        <f xml:space="preserve"> _xlfn.IFNA(VLOOKUP(A930,[2]!Tabelle1[[Proprietary Identifier]:[Reporting Period PDF]],6,FALSE),"")</f>
        <v>38</v>
      </c>
      <c r="H930" s="163" t="s">
        <v>10777</v>
      </c>
      <c r="I930" s="163" t="s">
        <v>10778</v>
      </c>
    </row>
    <row r="931" spans="1:9" x14ac:dyDescent="0.25">
      <c r="A931" s="162">
        <v>40804</v>
      </c>
      <c r="B931" s="163" t="s">
        <v>13273</v>
      </c>
      <c r="C931" s="163" t="s">
        <v>1909</v>
      </c>
      <c r="D931" s="163" t="s">
        <v>4034</v>
      </c>
      <c r="E931" s="163" t="s">
        <v>13274</v>
      </c>
      <c r="F931" s="163" t="s">
        <v>13275</v>
      </c>
      <c r="G931" s="152">
        <f xml:space="preserve"> _xlfn.IFNA(VLOOKUP(A931,[2]!Tabelle1[[Proprietary Identifier]:[Reporting Period PDF]],6,FALSE),"")</f>
        <v>16</v>
      </c>
      <c r="H931" s="163" t="s">
        <v>10777</v>
      </c>
      <c r="I931" s="163" t="s">
        <v>10778</v>
      </c>
    </row>
    <row r="932" spans="1:9" x14ac:dyDescent="0.25">
      <c r="A932" s="162">
        <v>787</v>
      </c>
      <c r="B932" s="163" t="s">
        <v>13276</v>
      </c>
      <c r="C932" s="163" t="s">
        <v>1909</v>
      </c>
      <c r="D932" s="163" t="s">
        <v>10782</v>
      </c>
      <c r="E932" s="163" t="s">
        <v>13277</v>
      </c>
      <c r="F932" s="163" t="s">
        <v>13278</v>
      </c>
      <c r="G932" s="152">
        <f xml:space="preserve"> _xlfn.IFNA(VLOOKUP(A932,[2]!Tabelle1[[Proprietary Identifier]:[Reporting Period PDF]],6,FALSE),"")</f>
        <v>60</v>
      </c>
      <c r="H932" s="163" t="s">
        <v>10777</v>
      </c>
      <c r="I932" s="163" t="s">
        <v>10778</v>
      </c>
    </row>
    <row r="933" spans="1:9" x14ac:dyDescent="0.25">
      <c r="A933" s="162">
        <v>40698</v>
      </c>
      <c r="B933" s="163" t="s">
        <v>13279</v>
      </c>
      <c r="C933" s="163" t="s">
        <v>13280</v>
      </c>
      <c r="D933" s="163" t="s">
        <v>10791</v>
      </c>
      <c r="F933" s="163" t="s">
        <v>13281</v>
      </c>
      <c r="G933" s="152">
        <f xml:space="preserve"> _xlfn.IFNA(VLOOKUP(A933,[2]!Tabelle1[[Proprietary Identifier]:[Reporting Period PDF]],6,FALSE),"")</f>
        <v>2</v>
      </c>
      <c r="H933" s="163" t="s">
        <v>10819</v>
      </c>
      <c r="I933" s="163" t="s">
        <v>10778</v>
      </c>
    </row>
    <row r="934" spans="1:9" x14ac:dyDescent="0.25">
      <c r="A934" s="162">
        <v>217</v>
      </c>
      <c r="B934" s="163" t="s">
        <v>13282</v>
      </c>
      <c r="C934" s="163" t="s">
        <v>1909</v>
      </c>
      <c r="D934" s="163" t="s">
        <v>10775</v>
      </c>
      <c r="E934" s="163" t="s">
        <v>13283</v>
      </c>
      <c r="F934" s="163" t="s">
        <v>13284</v>
      </c>
      <c r="G934" s="152">
        <f xml:space="preserve"> _xlfn.IFNA(VLOOKUP(A934,[2]!Tabelle1[[Proprietary Identifier]:[Reporting Period PDF]],6,FALSE),"")</f>
        <v>61</v>
      </c>
      <c r="H934" s="163" t="s">
        <v>10777</v>
      </c>
      <c r="I934" s="163" t="s">
        <v>10778</v>
      </c>
    </row>
    <row r="935" spans="1:9" x14ac:dyDescent="0.25">
      <c r="A935" s="162">
        <v>41999</v>
      </c>
      <c r="B935" s="163" t="s">
        <v>13285</v>
      </c>
      <c r="C935" s="163" t="s">
        <v>1909</v>
      </c>
      <c r="D935" s="163" t="s">
        <v>10782</v>
      </c>
      <c r="F935" s="163" t="s">
        <v>13286</v>
      </c>
      <c r="G935" s="152" t="str">
        <f xml:space="preserve"> _xlfn.IFNA(VLOOKUP(A935,[2]!Tabelle1[[Proprietary Identifier]:[Reporting Period PDF]],6,FALSE),"")</f>
        <v/>
      </c>
      <c r="H935" s="163" t="s">
        <v>10777</v>
      </c>
      <c r="I935" s="163" t="s">
        <v>10778</v>
      </c>
    </row>
    <row r="936" spans="1:9" x14ac:dyDescent="0.25">
      <c r="A936" s="162">
        <v>13194</v>
      </c>
      <c r="B936" s="163" t="s">
        <v>13287</v>
      </c>
      <c r="C936" s="163" t="s">
        <v>1909</v>
      </c>
      <c r="D936" s="163" t="s">
        <v>10824</v>
      </c>
      <c r="E936" s="163" t="s">
        <v>13288</v>
      </c>
      <c r="F936" s="163" t="s">
        <v>13289</v>
      </c>
      <c r="G936" s="152">
        <f xml:space="preserve"> _xlfn.IFNA(VLOOKUP(A936,[2]!Tabelle1[[Proprietary Identifier]:[Reporting Period PDF]],6,FALSE),"")</f>
        <v>1</v>
      </c>
      <c r="H936" s="163" t="s">
        <v>10777</v>
      </c>
      <c r="I936" s="163" t="s">
        <v>10778</v>
      </c>
    </row>
    <row r="937" spans="1:9" x14ac:dyDescent="0.25">
      <c r="A937" s="162">
        <v>41125</v>
      </c>
      <c r="B937" s="163" t="s">
        <v>13290</v>
      </c>
      <c r="C937" s="163" t="s">
        <v>1909</v>
      </c>
      <c r="D937" s="163" t="s">
        <v>4034</v>
      </c>
      <c r="E937" s="163" t="s">
        <v>13291</v>
      </c>
      <c r="F937" s="163" t="s">
        <v>13292</v>
      </c>
      <c r="G937" s="152">
        <f xml:space="preserve"> _xlfn.IFNA(VLOOKUP(A937,[2]!Tabelle1[[Proprietary Identifier]:[Reporting Period PDF]],6,FALSE),"")</f>
        <v>2</v>
      </c>
      <c r="H937" s="163" t="s">
        <v>10777</v>
      </c>
      <c r="I937" s="163" t="s">
        <v>10778</v>
      </c>
    </row>
    <row r="938" spans="1:9" x14ac:dyDescent="0.25">
      <c r="A938" s="162">
        <v>10433</v>
      </c>
      <c r="B938" s="163" t="s">
        <v>13293</v>
      </c>
      <c r="C938" s="163" t="s">
        <v>1909</v>
      </c>
      <c r="D938" s="163" t="s">
        <v>10923</v>
      </c>
      <c r="E938" s="163" t="s">
        <v>13294</v>
      </c>
      <c r="F938" s="163" t="s">
        <v>13295</v>
      </c>
      <c r="G938" s="152">
        <f xml:space="preserve"> _xlfn.IFNA(VLOOKUP(A938,[2]!Tabelle1[[Proprietary Identifier]:[Reporting Period PDF]],6,FALSE),"")</f>
        <v>4</v>
      </c>
      <c r="H938" s="163" t="s">
        <v>10777</v>
      </c>
      <c r="I938" s="163" t="s">
        <v>10778</v>
      </c>
    </row>
    <row r="939" spans="1:9" x14ac:dyDescent="0.25">
      <c r="A939" s="162">
        <v>421</v>
      </c>
      <c r="B939" s="163" t="s">
        <v>13296</v>
      </c>
      <c r="C939" s="163" t="s">
        <v>1909</v>
      </c>
      <c r="D939" s="163" t="s">
        <v>10791</v>
      </c>
      <c r="E939" s="163" t="s">
        <v>13297</v>
      </c>
      <c r="F939" s="163" t="s">
        <v>13298</v>
      </c>
      <c r="G939" s="152">
        <f xml:space="preserve"> _xlfn.IFNA(VLOOKUP(A939,[2]!Tabelle1[[Proprietary Identifier]:[Reporting Period PDF]],6,FALSE),"")</f>
        <v>86</v>
      </c>
      <c r="H939" s="163" t="s">
        <v>10777</v>
      </c>
      <c r="I939" s="163" t="s">
        <v>10778</v>
      </c>
    </row>
    <row r="940" spans="1:9" x14ac:dyDescent="0.25">
      <c r="A940" s="162">
        <v>10096</v>
      </c>
      <c r="B940" s="163" t="s">
        <v>13299</v>
      </c>
      <c r="C940" s="163" t="s">
        <v>1909</v>
      </c>
      <c r="D940" s="163" t="s">
        <v>10791</v>
      </c>
      <c r="E940" s="163" t="s">
        <v>13300</v>
      </c>
      <c r="F940" s="163" t="s">
        <v>13301</v>
      </c>
      <c r="G940" s="152">
        <f xml:space="preserve"> _xlfn.IFNA(VLOOKUP(A940,[2]!Tabelle1[[Proprietary Identifier]:[Reporting Period PDF]],6,FALSE),"")</f>
        <v>125</v>
      </c>
      <c r="H940" s="163" t="s">
        <v>10777</v>
      </c>
      <c r="I940" s="163" t="s">
        <v>10778</v>
      </c>
    </row>
    <row r="941" spans="1:9" x14ac:dyDescent="0.25">
      <c r="A941" s="162">
        <v>41430</v>
      </c>
      <c r="B941" s="163" t="s">
        <v>13302</v>
      </c>
      <c r="C941" s="163" t="s">
        <v>1931</v>
      </c>
      <c r="D941" s="163" t="s">
        <v>10782</v>
      </c>
      <c r="E941" s="163" t="s">
        <v>13303</v>
      </c>
      <c r="F941" s="163" t="s">
        <v>13304</v>
      </c>
      <c r="G941" s="152" t="str">
        <f xml:space="preserve"> _xlfn.IFNA(VLOOKUP(A941,[2]!Tabelle1[[Proprietary Identifier]:[Reporting Period PDF]],6,FALSE),"")</f>
        <v/>
      </c>
      <c r="H941" s="163" t="s">
        <v>10777</v>
      </c>
      <c r="I941" s="163" t="s">
        <v>10778</v>
      </c>
    </row>
    <row r="942" spans="1:9" x14ac:dyDescent="0.25">
      <c r="A942" s="162">
        <v>228</v>
      </c>
      <c r="B942" s="163" t="s">
        <v>13305</v>
      </c>
      <c r="C942" s="163" t="s">
        <v>1909</v>
      </c>
      <c r="D942" s="163" t="s">
        <v>10791</v>
      </c>
      <c r="E942" s="163" t="s">
        <v>13306</v>
      </c>
      <c r="F942" s="163" t="s">
        <v>13307</v>
      </c>
      <c r="G942" s="152">
        <f xml:space="preserve"> _xlfn.IFNA(VLOOKUP(A942,[2]!Tabelle1[[Proprietary Identifier]:[Reporting Period PDF]],6,FALSE),"")</f>
        <v>162</v>
      </c>
      <c r="H942" s="163" t="s">
        <v>10777</v>
      </c>
      <c r="I942" s="163" t="s">
        <v>10778</v>
      </c>
    </row>
    <row r="943" spans="1:9" x14ac:dyDescent="0.25">
      <c r="A943" s="162">
        <v>40699</v>
      </c>
      <c r="B943" s="163" t="s">
        <v>13308</v>
      </c>
      <c r="C943" s="163" t="s">
        <v>13280</v>
      </c>
      <c r="D943" s="163" t="s">
        <v>10782</v>
      </c>
      <c r="F943" s="163" t="s">
        <v>13309</v>
      </c>
      <c r="G943" s="152">
        <f xml:space="preserve"> _xlfn.IFNA(VLOOKUP(A943,[2]!Tabelle1[[Proprietary Identifier]:[Reporting Period PDF]],6,FALSE),"")</f>
        <v>5</v>
      </c>
      <c r="H943" s="163" t="s">
        <v>10819</v>
      </c>
      <c r="I943" s="163" t="s">
        <v>10778</v>
      </c>
    </row>
    <row r="944" spans="1:9" x14ac:dyDescent="0.25">
      <c r="A944" s="162">
        <v>13318</v>
      </c>
      <c r="B944" s="163" t="s">
        <v>13310</v>
      </c>
      <c r="C944" s="163" t="s">
        <v>10989</v>
      </c>
      <c r="D944" s="163" t="s">
        <v>10791</v>
      </c>
      <c r="E944" s="163" t="s">
        <v>13311</v>
      </c>
      <c r="F944" s="163" t="s">
        <v>13312</v>
      </c>
      <c r="G944" s="152">
        <f xml:space="preserve"> _xlfn.IFNA(VLOOKUP(A944,[2]!Tabelle1[[Proprietary Identifier]:[Reporting Period PDF]],6,FALSE),"")</f>
        <v>25</v>
      </c>
      <c r="H944" s="163" t="s">
        <v>10777</v>
      </c>
      <c r="I944" s="163" t="s">
        <v>10778</v>
      </c>
    </row>
    <row r="945" spans="1:9" x14ac:dyDescent="0.25">
      <c r="A945" s="162">
        <v>10654</v>
      </c>
      <c r="B945" s="163" t="s">
        <v>13313</v>
      </c>
      <c r="C945" s="163" t="s">
        <v>1909</v>
      </c>
      <c r="D945" s="163" t="s">
        <v>10782</v>
      </c>
      <c r="E945" s="163" t="s">
        <v>13314</v>
      </c>
      <c r="F945" s="163" t="s">
        <v>13315</v>
      </c>
      <c r="G945" s="152">
        <f xml:space="preserve"> _xlfn.IFNA(VLOOKUP(A945,[2]!Tabelle1[[Proprietary Identifier]:[Reporting Period PDF]],6,FALSE),"")</f>
        <v>60</v>
      </c>
      <c r="H945" s="163" t="s">
        <v>10777</v>
      </c>
      <c r="I945" s="163" t="s">
        <v>10778</v>
      </c>
    </row>
    <row r="946" spans="1:9" x14ac:dyDescent="0.25">
      <c r="A946" s="162">
        <v>10342</v>
      </c>
      <c r="B946" s="163" t="s">
        <v>13316</v>
      </c>
      <c r="C946" s="163" t="s">
        <v>1909</v>
      </c>
      <c r="D946" s="163" t="s">
        <v>10802</v>
      </c>
      <c r="E946" s="163" t="s">
        <v>13317</v>
      </c>
      <c r="F946" s="163" t="s">
        <v>13318</v>
      </c>
      <c r="G946" s="152">
        <f xml:space="preserve"> _xlfn.IFNA(VLOOKUP(A946,[2]!Tabelle1[[Proprietary Identifier]:[Reporting Period PDF]],6,FALSE),"")</f>
        <v>15</v>
      </c>
      <c r="H946" s="163" t="s">
        <v>10777</v>
      </c>
      <c r="I946" s="163" t="s">
        <v>10778</v>
      </c>
    </row>
    <row r="947" spans="1:9" x14ac:dyDescent="0.25">
      <c r="A947" s="162">
        <v>40309</v>
      </c>
      <c r="B947" s="163" t="s">
        <v>13319</v>
      </c>
      <c r="C947" s="163" t="s">
        <v>1909</v>
      </c>
      <c r="D947" s="163" t="s">
        <v>13320</v>
      </c>
      <c r="F947" s="163" t="s">
        <v>13321</v>
      </c>
      <c r="G947" s="152">
        <f xml:space="preserve"> _xlfn.IFNA(VLOOKUP(A947,[2]!Tabelle1[[Proprietary Identifier]:[Reporting Period PDF]],6,FALSE),"")</f>
        <v>2</v>
      </c>
      <c r="H947" s="163" t="s">
        <v>10784</v>
      </c>
      <c r="I947" s="163" t="s">
        <v>10785</v>
      </c>
    </row>
    <row r="948" spans="1:9" x14ac:dyDescent="0.25">
      <c r="A948" s="162">
        <v>41431</v>
      </c>
      <c r="B948" s="163" t="s">
        <v>13322</v>
      </c>
      <c r="C948" s="163" t="s">
        <v>1931</v>
      </c>
      <c r="D948" s="163" t="s">
        <v>10791</v>
      </c>
      <c r="E948" s="163" t="s">
        <v>13323</v>
      </c>
      <c r="F948" s="163" t="s">
        <v>13324</v>
      </c>
      <c r="G948" s="152" t="str">
        <f xml:space="preserve"> _xlfn.IFNA(VLOOKUP(A948,[2]!Tabelle1[[Proprietary Identifier]:[Reporting Period PDF]],6,FALSE),"")</f>
        <v/>
      </c>
      <c r="H948" s="163" t="s">
        <v>10777</v>
      </c>
      <c r="I948" s="163" t="s">
        <v>10778</v>
      </c>
    </row>
    <row r="949" spans="1:9" x14ac:dyDescent="0.25">
      <c r="A949" s="162">
        <v>41824</v>
      </c>
      <c r="B949" s="163" t="s">
        <v>13325</v>
      </c>
      <c r="C949" s="163" t="s">
        <v>1909</v>
      </c>
      <c r="D949" s="163" t="s">
        <v>10782</v>
      </c>
      <c r="F949" s="163" t="s">
        <v>13326</v>
      </c>
      <c r="G949" s="152" t="str">
        <f xml:space="preserve"> _xlfn.IFNA(VLOOKUP(A949,[2]!Tabelle1[[Proprietary Identifier]:[Reporting Period PDF]],6,FALSE),"")</f>
        <v/>
      </c>
      <c r="H949" s="163" t="s">
        <v>10784</v>
      </c>
      <c r="I949" s="163" t="s">
        <v>10785</v>
      </c>
    </row>
    <row r="950" spans="1:9" x14ac:dyDescent="0.25">
      <c r="A950" s="162">
        <v>10657</v>
      </c>
      <c r="B950" s="163" t="s">
        <v>13327</v>
      </c>
      <c r="C950" s="163" t="s">
        <v>1909</v>
      </c>
      <c r="D950" s="163" t="s">
        <v>11032</v>
      </c>
      <c r="E950" s="163" t="s">
        <v>13328</v>
      </c>
      <c r="F950" s="163" t="s">
        <v>13329</v>
      </c>
      <c r="G950" s="152">
        <f xml:space="preserve"> _xlfn.IFNA(VLOOKUP(A950,[2]!Tabelle1[[Proprietary Identifier]:[Reporting Period PDF]],6,FALSE),"")</f>
        <v>9</v>
      </c>
      <c r="H950" s="163" t="s">
        <v>10777</v>
      </c>
      <c r="I950" s="163" t="s">
        <v>10778</v>
      </c>
    </row>
    <row r="951" spans="1:9" x14ac:dyDescent="0.25">
      <c r="A951" s="162">
        <v>40879</v>
      </c>
      <c r="B951" s="163" t="s">
        <v>13330</v>
      </c>
      <c r="C951" s="163" t="s">
        <v>1909</v>
      </c>
      <c r="D951" s="163" t="s">
        <v>10798</v>
      </c>
      <c r="E951" s="163" t="s">
        <v>13331</v>
      </c>
      <c r="F951" s="163" t="s">
        <v>13332</v>
      </c>
      <c r="G951" s="152">
        <f xml:space="preserve"> _xlfn.IFNA(VLOOKUP(A951,[2]!Tabelle1[[Proprietary Identifier]:[Reporting Period PDF]],6,FALSE),"")</f>
        <v>3</v>
      </c>
      <c r="H951" s="163" t="s">
        <v>10777</v>
      </c>
      <c r="I951" s="163" t="s">
        <v>10778</v>
      </c>
    </row>
    <row r="952" spans="1:9" x14ac:dyDescent="0.25">
      <c r="A952" s="162">
        <v>40001</v>
      </c>
      <c r="B952" s="163" t="s">
        <v>13333</v>
      </c>
      <c r="C952" s="163" t="s">
        <v>10897</v>
      </c>
      <c r="D952" s="163" t="s">
        <v>10782</v>
      </c>
      <c r="F952" s="163" t="s">
        <v>13334</v>
      </c>
      <c r="G952" s="152">
        <f xml:space="preserve"> _xlfn.IFNA(VLOOKUP(A952,[2]!Tabelle1[[Proprietary Identifier]:[Reporting Period PDF]],6,FALSE),"")</f>
        <v>1</v>
      </c>
      <c r="H952" s="163" t="s">
        <v>10784</v>
      </c>
      <c r="I952" s="163" t="s">
        <v>10785</v>
      </c>
    </row>
    <row r="953" spans="1:9" x14ac:dyDescent="0.25">
      <c r="A953" s="162">
        <v>259</v>
      </c>
      <c r="B953" s="163" t="s">
        <v>13335</v>
      </c>
      <c r="C953" s="163" t="s">
        <v>1909</v>
      </c>
      <c r="D953" s="163" t="s">
        <v>10782</v>
      </c>
      <c r="E953" s="163" t="s">
        <v>13336</v>
      </c>
      <c r="F953" s="163" t="s">
        <v>13337</v>
      </c>
      <c r="G953" s="152">
        <f xml:space="preserve"> _xlfn.IFNA(VLOOKUP(A953,[2]!Tabelle1[[Proprietary Identifier]:[Reporting Period PDF]],6,FALSE),"")</f>
        <v>143</v>
      </c>
      <c r="H953" s="163" t="s">
        <v>10777</v>
      </c>
      <c r="I953" s="163" t="s">
        <v>10778</v>
      </c>
    </row>
    <row r="954" spans="1:9" x14ac:dyDescent="0.25">
      <c r="A954" s="162">
        <v>394</v>
      </c>
      <c r="B954" s="163" t="s">
        <v>13338</v>
      </c>
      <c r="C954" s="163" t="s">
        <v>1909</v>
      </c>
      <c r="D954" s="163" t="s">
        <v>10775</v>
      </c>
      <c r="E954" s="163" t="s">
        <v>13339</v>
      </c>
      <c r="F954" s="163" t="s">
        <v>13340</v>
      </c>
      <c r="G954" s="152">
        <f xml:space="preserve"> _xlfn.IFNA(VLOOKUP(A954,[2]!Tabelle1[[Proprietary Identifier]:[Reporting Period PDF]],6,FALSE),"")</f>
        <v>25</v>
      </c>
      <c r="H954" s="163" t="s">
        <v>10777</v>
      </c>
      <c r="I954" s="163" t="s">
        <v>10778</v>
      </c>
    </row>
    <row r="955" spans="1:9" x14ac:dyDescent="0.25">
      <c r="A955" s="162">
        <v>590</v>
      </c>
      <c r="B955" s="163" t="s">
        <v>13341</v>
      </c>
      <c r="C955" s="163" t="s">
        <v>1909</v>
      </c>
      <c r="D955" s="163" t="s">
        <v>10782</v>
      </c>
      <c r="F955" s="163" t="s">
        <v>13342</v>
      </c>
      <c r="G955" s="152">
        <f xml:space="preserve"> _xlfn.IFNA(VLOOKUP(A955,[2]!Tabelle1[[Proprietary Identifier]:[Reporting Period PDF]],6,FALSE),"")</f>
        <v>23</v>
      </c>
      <c r="H955" s="163" t="s">
        <v>10777</v>
      </c>
      <c r="I955" s="163" t="s">
        <v>10778</v>
      </c>
    </row>
    <row r="956" spans="1:9" x14ac:dyDescent="0.25">
      <c r="A956" s="162">
        <v>431</v>
      </c>
      <c r="B956" s="163" t="s">
        <v>13343</v>
      </c>
      <c r="C956" s="163" t="s">
        <v>1909</v>
      </c>
      <c r="D956" s="163" t="s">
        <v>10782</v>
      </c>
      <c r="E956" s="163" t="s">
        <v>13344</v>
      </c>
      <c r="F956" s="163" t="s">
        <v>13345</v>
      </c>
      <c r="G956" s="152">
        <f xml:space="preserve"> _xlfn.IFNA(VLOOKUP(A956,[2]!Tabelle1[[Proprietary Identifier]:[Reporting Period PDF]],6,FALSE),"")</f>
        <v>87</v>
      </c>
      <c r="H956" s="163" t="s">
        <v>10777</v>
      </c>
      <c r="I956" s="163" t="s">
        <v>10778</v>
      </c>
    </row>
    <row r="957" spans="1:9" x14ac:dyDescent="0.25">
      <c r="A957" s="162">
        <v>10658</v>
      </c>
      <c r="B957" s="163" t="s">
        <v>13346</v>
      </c>
      <c r="C957" s="163" t="s">
        <v>1909</v>
      </c>
      <c r="D957" s="163" t="s">
        <v>10802</v>
      </c>
      <c r="E957" s="163" t="s">
        <v>13347</v>
      </c>
      <c r="F957" s="163" t="s">
        <v>13348</v>
      </c>
      <c r="G957" s="152">
        <f xml:space="preserve"> _xlfn.IFNA(VLOOKUP(A957,[2]!Tabelle1[[Proprietary Identifier]:[Reporting Period PDF]],6,FALSE),"")</f>
        <v>8</v>
      </c>
      <c r="H957" s="163" t="s">
        <v>10777</v>
      </c>
      <c r="I957" s="163" t="s">
        <v>10778</v>
      </c>
    </row>
    <row r="958" spans="1:9" x14ac:dyDescent="0.25">
      <c r="A958" s="162">
        <v>238</v>
      </c>
      <c r="B958" s="163" t="s">
        <v>13349</v>
      </c>
      <c r="C958" s="163" t="s">
        <v>1909</v>
      </c>
      <c r="D958" s="163" t="s">
        <v>10782</v>
      </c>
      <c r="F958" s="163" t="s">
        <v>13350</v>
      </c>
      <c r="G958" s="152">
        <f xml:space="preserve"> _xlfn.IFNA(VLOOKUP(A958,[2]!Tabelle1[[Proprietary Identifier]:[Reporting Period PDF]],6,FALSE),"")</f>
        <v>10</v>
      </c>
      <c r="H958" s="163" t="s">
        <v>10777</v>
      </c>
      <c r="I958" s="163" t="s">
        <v>10778</v>
      </c>
    </row>
    <row r="959" spans="1:9" x14ac:dyDescent="0.25">
      <c r="A959" s="162">
        <v>10680</v>
      </c>
      <c r="B959" s="163" t="s">
        <v>13351</v>
      </c>
      <c r="C959" s="163" t="s">
        <v>1909</v>
      </c>
      <c r="D959" s="163" t="s">
        <v>10923</v>
      </c>
      <c r="E959" s="163" t="s">
        <v>13352</v>
      </c>
      <c r="F959" s="163" t="s">
        <v>13353</v>
      </c>
      <c r="G959" s="152">
        <f xml:space="preserve"> _xlfn.IFNA(VLOOKUP(A959,[2]!Tabelle1[[Proprietary Identifier]:[Reporting Period PDF]],6,FALSE),"")</f>
        <v>7</v>
      </c>
      <c r="H959" s="163" t="s">
        <v>10777</v>
      </c>
      <c r="I959" s="163" t="s">
        <v>10778</v>
      </c>
    </row>
    <row r="960" spans="1:9" x14ac:dyDescent="0.25">
      <c r="A960" s="162">
        <v>10212</v>
      </c>
      <c r="B960" s="163" t="s">
        <v>13354</v>
      </c>
      <c r="C960" s="163" t="s">
        <v>1909</v>
      </c>
      <c r="D960" s="163" t="s">
        <v>10808</v>
      </c>
      <c r="E960" s="163" t="s">
        <v>13355</v>
      </c>
      <c r="F960" s="163" t="s">
        <v>13356</v>
      </c>
      <c r="G960" s="152">
        <f xml:space="preserve"> _xlfn.IFNA(VLOOKUP(A960,[2]!Tabelle1[[Proprietary Identifier]:[Reporting Period PDF]],6,FALSE),"")</f>
        <v>114</v>
      </c>
      <c r="H960" s="163" t="s">
        <v>10777</v>
      </c>
      <c r="I960" s="163" t="s">
        <v>10778</v>
      </c>
    </row>
    <row r="961" spans="1:9" x14ac:dyDescent="0.25">
      <c r="A961" s="162">
        <v>68</v>
      </c>
      <c r="B961" s="163" t="s">
        <v>13357</v>
      </c>
      <c r="C961" s="163" t="s">
        <v>1909</v>
      </c>
      <c r="D961" s="163" t="s">
        <v>10782</v>
      </c>
      <c r="E961" s="163" t="s">
        <v>13358</v>
      </c>
      <c r="F961" s="163" t="s">
        <v>13359</v>
      </c>
      <c r="G961" s="152">
        <f xml:space="preserve"> _xlfn.IFNA(VLOOKUP(A961,[2]!Tabelle1[[Proprietary Identifier]:[Reporting Period PDF]],6,FALSE),"")</f>
        <v>63</v>
      </c>
      <c r="H961" s="163" t="s">
        <v>10777</v>
      </c>
      <c r="I961" s="163" t="s">
        <v>10778</v>
      </c>
    </row>
    <row r="962" spans="1:9" x14ac:dyDescent="0.25">
      <c r="A962" s="162">
        <v>10344</v>
      </c>
      <c r="B962" s="163" t="s">
        <v>13360</v>
      </c>
      <c r="C962" s="163" t="s">
        <v>1909</v>
      </c>
      <c r="D962" s="163" t="s">
        <v>10802</v>
      </c>
      <c r="E962" s="163" t="s">
        <v>13361</v>
      </c>
      <c r="F962" s="163" t="s">
        <v>13362</v>
      </c>
      <c r="G962" s="152">
        <f xml:space="preserve"> _xlfn.IFNA(VLOOKUP(A962,[2]!Tabelle1[[Proprietary Identifier]:[Reporting Period PDF]],6,FALSE),"")</f>
        <v>3</v>
      </c>
      <c r="H962" s="163" t="s">
        <v>10777</v>
      </c>
      <c r="I962" s="163" t="s">
        <v>10778</v>
      </c>
    </row>
    <row r="963" spans="1:9" x14ac:dyDescent="0.25">
      <c r="A963" s="162">
        <v>107</v>
      </c>
      <c r="B963" s="163" t="s">
        <v>13363</v>
      </c>
      <c r="C963" s="163" t="s">
        <v>1909</v>
      </c>
      <c r="D963" s="163" t="s">
        <v>10802</v>
      </c>
      <c r="E963" s="163" t="s">
        <v>13364</v>
      </c>
      <c r="F963" s="163" t="s">
        <v>13365</v>
      </c>
      <c r="G963" s="152">
        <f xml:space="preserve"> _xlfn.IFNA(VLOOKUP(A963,[2]!Tabelle1[[Proprietary Identifier]:[Reporting Period PDF]],6,FALSE),"")</f>
        <v>8</v>
      </c>
      <c r="H963" s="163" t="s">
        <v>10777</v>
      </c>
      <c r="I963" s="163" t="s">
        <v>10778</v>
      </c>
    </row>
    <row r="964" spans="1:9" x14ac:dyDescent="0.25">
      <c r="A964" s="162">
        <v>10610</v>
      </c>
      <c r="B964" s="163" t="s">
        <v>13366</v>
      </c>
      <c r="C964" s="163" t="s">
        <v>1909</v>
      </c>
      <c r="D964" s="163" t="s">
        <v>11100</v>
      </c>
      <c r="E964" s="163" t="s">
        <v>13367</v>
      </c>
      <c r="F964" s="163" t="s">
        <v>13368</v>
      </c>
      <c r="G964" s="152">
        <f xml:space="preserve"> _xlfn.IFNA(VLOOKUP(A964,[2]!Tabelle1[[Proprietary Identifier]:[Reporting Period PDF]],6,FALSE),"")</f>
        <v>14</v>
      </c>
      <c r="H964" s="163" t="s">
        <v>10777</v>
      </c>
      <c r="I964" s="163" t="s">
        <v>10778</v>
      </c>
    </row>
    <row r="965" spans="1:9" x14ac:dyDescent="0.25">
      <c r="A965" s="162">
        <v>41304</v>
      </c>
      <c r="B965" s="163" t="s">
        <v>13369</v>
      </c>
      <c r="C965" s="163" t="s">
        <v>10912</v>
      </c>
      <c r="D965" s="163" t="s">
        <v>10913</v>
      </c>
      <c r="E965" s="163" t="s">
        <v>13370</v>
      </c>
      <c r="F965" s="163" t="s">
        <v>13371</v>
      </c>
      <c r="G965" s="152">
        <f xml:space="preserve"> _xlfn.IFNA(VLOOKUP(A965,[2]!Tabelle1[[Proprietary Identifier]:[Reporting Period PDF]],6,FALSE),"")</f>
        <v>4</v>
      </c>
      <c r="H965" s="163" t="s">
        <v>10777</v>
      </c>
      <c r="I965" s="163" t="s">
        <v>10778</v>
      </c>
    </row>
    <row r="966" spans="1:9" x14ac:dyDescent="0.25">
      <c r="A966" s="162">
        <v>330</v>
      </c>
      <c r="B966" s="163" t="s">
        <v>13372</v>
      </c>
      <c r="C966" s="163" t="s">
        <v>1909</v>
      </c>
      <c r="D966" s="163" t="s">
        <v>10782</v>
      </c>
      <c r="E966" s="163" t="s">
        <v>13373</v>
      </c>
      <c r="F966" s="163" t="s">
        <v>13374</v>
      </c>
      <c r="G966" s="152">
        <f xml:space="preserve"> _xlfn.IFNA(VLOOKUP(A966,[2]!Tabelle1[[Proprietary Identifier]:[Reporting Period PDF]],6,FALSE),"")</f>
        <v>167</v>
      </c>
      <c r="H966" s="163" t="s">
        <v>10777</v>
      </c>
      <c r="I966" s="163" t="s">
        <v>10778</v>
      </c>
    </row>
    <row r="967" spans="1:9" x14ac:dyDescent="0.25">
      <c r="A967" s="162">
        <v>41747</v>
      </c>
      <c r="B967" s="163" t="s">
        <v>13375</v>
      </c>
      <c r="C967" s="163" t="s">
        <v>1909</v>
      </c>
      <c r="D967" s="163" t="s">
        <v>10782</v>
      </c>
      <c r="F967" s="163" t="s">
        <v>13376</v>
      </c>
      <c r="G967" s="152">
        <f xml:space="preserve"> _xlfn.IFNA(VLOOKUP(A967,[2]!Tabelle1[[Proprietary Identifier]:[Reporting Period PDF]],6,FALSE),"")</f>
        <v>0</v>
      </c>
      <c r="H967" s="163" t="s">
        <v>10784</v>
      </c>
      <c r="I967" s="163" t="s">
        <v>10785</v>
      </c>
    </row>
    <row r="968" spans="1:9" x14ac:dyDescent="0.25">
      <c r="A968" s="162">
        <v>11556</v>
      </c>
      <c r="B968" s="163" t="s">
        <v>13377</v>
      </c>
      <c r="C968" s="163" t="s">
        <v>10897</v>
      </c>
      <c r="D968" s="163" t="s">
        <v>10782</v>
      </c>
      <c r="F968" s="163" t="s">
        <v>13378</v>
      </c>
      <c r="G968" s="152">
        <f xml:space="preserve"> _xlfn.IFNA(VLOOKUP(A968,[2]!Tabelle1[[Proprietary Identifier]:[Reporting Period PDF]],6,FALSE),"")</f>
        <v>4</v>
      </c>
      <c r="H968" s="163" t="s">
        <v>10784</v>
      </c>
      <c r="I968" s="163" t="s">
        <v>10785</v>
      </c>
    </row>
    <row r="969" spans="1:9" x14ac:dyDescent="0.25">
      <c r="A969" s="162">
        <v>586</v>
      </c>
      <c r="B969" s="163" t="s">
        <v>13379</v>
      </c>
      <c r="C969" s="163" t="s">
        <v>1909</v>
      </c>
      <c r="D969" s="163" t="s">
        <v>10782</v>
      </c>
      <c r="E969" s="163" t="s">
        <v>13380</v>
      </c>
      <c r="F969" s="163" t="s">
        <v>13381</v>
      </c>
      <c r="G969" s="152">
        <f xml:space="preserve"> _xlfn.IFNA(VLOOKUP(A969,[2]!Tabelle1[[Proprietary Identifier]:[Reporting Period PDF]],6,FALSE),"")</f>
        <v>35</v>
      </c>
      <c r="H969" s="163" t="s">
        <v>10777</v>
      </c>
      <c r="I969" s="163" t="s">
        <v>10778</v>
      </c>
    </row>
    <row r="970" spans="1:9" x14ac:dyDescent="0.25">
      <c r="A970" s="162">
        <v>10353</v>
      </c>
      <c r="B970" s="163" t="s">
        <v>13382</v>
      </c>
      <c r="C970" s="163" t="s">
        <v>11059</v>
      </c>
      <c r="D970" s="163" t="s">
        <v>10782</v>
      </c>
      <c r="E970" s="163" t="s">
        <v>13383</v>
      </c>
      <c r="F970" s="163" t="s">
        <v>13384</v>
      </c>
      <c r="G970" s="152">
        <f xml:space="preserve"> _xlfn.IFNA(VLOOKUP(A970,[2]!Tabelle1[[Proprietary Identifier]:[Reporting Period PDF]],6,FALSE),"")</f>
        <v>24</v>
      </c>
      <c r="H970" s="163" t="s">
        <v>10777</v>
      </c>
      <c r="I970" s="163" t="s">
        <v>10778</v>
      </c>
    </row>
    <row r="971" spans="1:9" x14ac:dyDescent="0.25">
      <c r="A971" s="162">
        <v>12544</v>
      </c>
      <c r="B971" s="163" t="s">
        <v>13385</v>
      </c>
      <c r="C971" s="163" t="s">
        <v>1909</v>
      </c>
      <c r="D971" s="163" t="s">
        <v>10821</v>
      </c>
      <c r="F971" s="163" t="s">
        <v>13386</v>
      </c>
      <c r="G971" s="152">
        <f xml:space="preserve"> _xlfn.IFNA(VLOOKUP(A971,[2]!Tabelle1[[Proprietary Identifier]:[Reporting Period PDF]],6,FALSE),"")</f>
        <v>1</v>
      </c>
      <c r="H971" s="163" t="s">
        <v>10784</v>
      </c>
      <c r="I971" s="163" t="s">
        <v>10785</v>
      </c>
    </row>
    <row r="972" spans="1:9" x14ac:dyDescent="0.25">
      <c r="A972" s="162">
        <v>41121</v>
      </c>
      <c r="B972" s="163" t="s">
        <v>13387</v>
      </c>
      <c r="C972" s="163" t="s">
        <v>1909</v>
      </c>
      <c r="D972" s="163" t="s">
        <v>11546</v>
      </c>
      <c r="F972" s="163" t="s">
        <v>13388</v>
      </c>
      <c r="G972" s="152" t="str">
        <f xml:space="preserve"> _xlfn.IFNA(VLOOKUP(A972,[2]!Tabelle1[[Proprietary Identifier]:[Reporting Period PDF]],6,FALSE),"")</f>
        <v/>
      </c>
      <c r="H972" s="163" t="s">
        <v>10784</v>
      </c>
      <c r="I972" s="163" t="s">
        <v>10785</v>
      </c>
    </row>
    <row r="973" spans="1:9" x14ac:dyDescent="0.25">
      <c r="A973" s="162">
        <v>13227</v>
      </c>
      <c r="B973" s="163" t="s">
        <v>13389</v>
      </c>
      <c r="C973" s="163" t="s">
        <v>10897</v>
      </c>
      <c r="D973" s="163" t="s">
        <v>10802</v>
      </c>
      <c r="F973" s="163" t="s">
        <v>13390</v>
      </c>
      <c r="G973" s="152" t="str">
        <f xml:space="preserve"> _xlfn.IFNA(VLOOKUP(A973,[2]!Tabelle1[[Proprietary Identifier]:[Reporting Period PDF]],6,FALSE),"")</f>
        <v/>
      </c>
      <c r="H973" s="163" t="s">
        <v>10784</v>
      </c>
      <c r="I973" s="163" t="s">
        <v>10785</v>
      </c>
    </row>
    <row r="974" spans="1:9" x14ac:dyDescent="0.25">
      <c r="A974" s="162">
        <v>12052</v>
      </c>
      <c r="B974" s="163" t="s">
        <v>13391</v>
      </c>
      <c r="C974" s="163" t="s">
        <v>1909</v>
      </c>
      <c r="D974" s="163" t="s">
        <v>10802</v>
      </c>
      <c r="F974" s="163" t="s">
        <v>13392</v>
      </c>
      <c r="G974" s="152">
        <f xml:space="preserve"> _xlfn.IFNA(VLOOKUP(A974,[2]!Tabelle1[[Proprietary Identifier]:[Reporting Period PDF]],6,FALSE),"")</f>
        <v>0</v>
      </c>
      <c r="H974" s="163" t="s">
        <v>10784</v>
      </c>
      <c r="I974" s="163" t="s">
        <v>10785</v>
      </c>
    </row>
    <row r="975" spans="1:9" x14ac:dyDescent="0.25">
      <c r="A975" s="162">
        <v>40844</v>
      </c>
      <c r="B975" s="163" t="s">
        <v>13393</v>
      </c>
      <c r="C975" s="163" t="s">
        <v>1909</v>
      </c>
      <c r="D975" s="163" t="s">
        <v>11032</v>
      </c>
      <c r="E975" s="163" t="s">
        <v>13394</v>
      </c>
      <c r="F975" s="163" t="s">
        <v>13395</v>
      </c>
      <c r="G975" s="152">
        <f xml:space="preserve"> _xlfn.IFNA(VLOOKUP(A975,[2]!Tabelle1[[Proprietary Identifier]:[Reporting Period PDF]],6,FALSE),"")</f>
        <v>2</v>
      </c>
      <c r="H975" s="163" t="s">
        <v>10777</v>
      </c>
      <c r="I975" s="163" t="s">
        <v>10778</v>
      </c>
    </row>
    <row r="976" spans="1:9" x14ac:dyDescent="0.25">
      <c r="A976" s="162">
        <v>11692</v>
      </c>
      <c r="B976" s="163" t="s">
        <v>13396</v>
      </c>
      <c r="C976" s="163" t="s">
        <v>1909</v>
      </c>
      <c r="D976" s="163" t="s">
        <v>10802</v>
      </c>
      <c r="E976" s="163" t="s">
        <v>13397</v>
      </c>
      <c r="F976" s="163" t="s">
        <v>13398</v>
      </c>
      <c r="G976" s="152">
        <f xml:space="preserve"> _xlfn.IFNA(VLOOKUP(A976,[2]!Tabelle1[[Proprietary Identifier]:[Reporting Period PDF]],6,FALSE),"")</f>
        <v>3</v>
      </c>
      <c r="H976" s="163" t="s">
        <v>10777</v>
      </c>
      <c r="I976" s="163" t="s">
        <v>10778</v>
      </c>
    </row>
    <row r="977" spans="1:9" x14ac:dyDescent="0.25">
      <c r="A977" s="162">
        <v>10682</v>
      </c>
      <c r="B977" s="163" t="s">
        <v>13399</v>
      </c>
      <c r="C977" s="163" t="s">
        <v>1909</v>
      </c>
      <c r="D977" s="163" t="s">
        <v>10802</v>
      </c>
      <c r="E977" s="163" t="s">
        <v>13400</v>
      </c>
      <c r="F977" s="163" t="s">
        <v>13401</v>
      </c>
      <c r="G977" s="152">
        <f xml:space="preserve"> _xlfn.IFNA(VLOOKUP(A977,[2]!Tabelle1[[Proprietary Identifier]:[Reporting Period PDF]],6,FALSE),"")</f>
        <v>17</v>
      </c>
      <c r="H977" s="163" t="s">
        <v>10777</v>
      </c>
      <c r="I977" s="163" t="s">
        <v>10778</v>
      </c>
    </row>
    <row r="978" spans="1:9" x14ac:dyDescent="0.25">
      <c r="A978" s="162">
        <v>12065</v>
      </c>
      <c r="B978" s="163" t="s">
        <v>13402</v>
      </c>
      <c r="C978" s="163" t="s">
        <v>1909</v>
      </c>
      <c r="D978" s="163" t="s">
        <v>10821</v>
      </c>
      <c r="F978" s="163" t="s">
        <v>13403</v>
      </c>
      <c r="G978" s="152">
        <f xml:space="preserve"> _xlfn.IFNA(VLOOKUP(A978,[2]!Tabelle1[[Proprietary Identifier]:[Reporting Period PDF]],6,FALSE),"")</f>
        <v>1</v>
      </c>
      <c r="H978" s="163" t="s">
        <v>10777</v>
      </c>
      <c r="I978" s="163" t="s">
        <v>10778</v>
      </c>
    </row>
    <row r="979" spans="1:9" x14ac:dyDescent="0.25">
      <c r="A979" s="162">
        <v>40806</v>
      </c>
      <c r="B979" s="163" t="s">
        <v>13404</v>
      </c>
      <c r="C979" s="163" t="s">
        <v>1909</v>
      </c>
      <c r="D979" s="163" t="s">
        <v>10919</v>
      </c>
      <c r="F979" s="163" t="s">
        <v>13405</v>
      </c>
      <c r="G979" s="152">
        <f xml:space="preserve"> _xlfn.IFNA(VLOOKUP(A979,[2]!Tabelle1[[Proprietary Identifier]:[Reporting Period PDF]],6,FALSE),"")</f>
        <v>4</v>
      </c>
      <c r="H979" s="163" t="s">
        <v>10777</v>
      </c>
      <c r="I979" s="163" t="s">
        <v>10778</v>
      </c>
    </row>
    <row r="980" spans="1:9" x14ac:dyDescent="0.25">
      <c r="A980" s="162">
        <v>12530</v>
      </c>
      <c r="B980" s="163" t="s">
        <v>13406</v>
      </c>
      <c r="C980" s="163" t="s">
        <v>1909</v>
      </c>
      <c r="D980" s="163" t="s">
        <v>10821</v>
      </c>
      <c r="E980" s="163" t="s">
        <v>13407</v>
      </c>
      <c r="F980" s="163" t="s">
        <v>13408</v>
      </c>
      <c r="G980" s="152">
        <f xml:space="preserve"> _xlfn.IFNA(VLOOKUP(A980,[2]!Tabelle1[[Proprietary Identifier]:[Reporting Period PDF]],6,FALSE),"")</f>
        <v>0</v>
      </c>
      <c r="H980" s="163" t="s">
        <v>10777</v>
      </c>
      <c r="I980" s="163" t="s">
        <v>10778</v>
      </c>
    </row>
    <row r="981" spans="1:9" x14ac:dyDescent="0.25">
      <c r="A981" s="162">
        <v>10493</v>
      </c>
      <c r="B981" s="163" t="s">
        <v>13409</v>
      </c>
      <c r="C981" s="163" t="s">
        <v>1909</v>
      </c>
      <c r="D981" s="163" t="s">
        <v>10802</v>
      </c>
      <c r="E981" s="163" t="s">
        <v>13410</v>
      </c>
      <c r="F981" s="163" t="s">
        <v>13411</v>
      </c>
      <c r="G981" s="152">
        <f xml:space="preserve"> _xlfn.IFNA(VLOOKUP(A981,[2]!Tabelle1[[Proprietary Identifier]:[Reporting Period PDF]],6,FALSE),"")</f>
        <v>1</v>
      </c>
      <c r="H981" s="163" t="s">
        <v>10777</v>
      </c>
      <c r="I981" s="163" t="s">
        <v>10778</v>
      </c>
    </row>
    <row r="982" spans="1:9" x14ac:dyDescent="0.25">
      <c r="A982" s="162">
        <v>42757</v>
      </c>
      <c r="B982" s="163" t="s">
        <v>13412</v>
      </c>
      <c r="C982" s="163" t="s">
        <v>11464</v>
      </c>
      <c r="D982" s="163" t="s">
        <v>10821</v>
      </c>
      <c r="E982" s="163" t="s">
        <v>13413</v>
      </c>
      <c r="F982" s="163" t="s">
        <v>13414</v>
      </c>
      <c r="G982" s="152" t="str">
        <f xml:space="preserve"> _xlfn.IFNA(VLOOKUP(A982,[2]!Tabelle1[[Proprietary Identifier]:[Reporting Period PDF]],6,FALSE),"")</f>
        <v/>
      </c>
      <c r="H982" s="163" t="s">
        <v>10777</v>
      </c>
      <c r="I982" s="163" t="s">
        <v>10778</v>
      </c>
    </row>
    <row r="983" spans="1:9" x14ac:dyDescent="0.25">
      <c r="A983" s="162">
        <v>12276</v>
      </c>
      <c r="B983" s="163" t="s">
        <v>13415</v>
      </c>
      <c r="C983" s="163" t="s">
        <v>1931</v>
      </c>
      <c r="D983" s="163" t="s">
        <v>10791</v>
      </c>
      <c r="F983" s="163" t="s">
        <v>13416</v>
      </c>
      <c r="G983" s="152" t="str">
        <f xml:space="preserve"> _xlfn.IFNA(VLOOKUP(A983,[2]!Tabelle1[[Proprietary Identifier]:[Reporting Period PDF]],6,FALSE),"")</f>
        <v/>
      </c>
      <c r="H983" s="163" t="s">
        <v>10784</v>
      </c>
      <c r="I983" s="163" t="s">
        <v>10785</v>
      </c>
    </row>
    <row r="984" spans="1:9" x14ac:dyDescent="0.25">
      <c r="A984" s="162">
        <v>10686</v>
      </c>
      <c r="B984" s="163" t="s">
        <v>13417</v>
      </c>
      <c r="C984" s="163" t="s">
        <v>1909</v>
      </c>
      <c r="D984" s="163" t="s">
        <v>10816</v>
      </c>
      <c r="E984" s="163" t="s">
        <v>13418</v>
      </c>
      <c r="F984" s="163" t="s">
        <v>13419</v>
      </c>
      <c r="G984" s="152" t="str">
        <f xml:space="preserve"> _xlfn.IFNA(VLOOKUP(A984,[2]!Tabelle1[[Proprietary Identifier]:[Reporting Period PDF]],6,FALSE),"")</f>
        <v/>
      </c>
      <c r="H984" s="163" t="s">
        <v>10777</v>
      </c>
      <c r="I984" s="163" t="s">
        <v>10778</v>
      </c>
    </row>
    <row r="985" spans="1:9" x14ac:dyDescent="0.25">
      <c r="A985" s="162">
        <v>221</v>
      </c>
      <c r="B985" s="163" t="s">
        <v>13420</v>
      </c>
      <c r="C985" s="163" t="s">
        <v>1909</v>
      </c>
      <c r="D985" s="163" t="s">
        <v>10791</v>
      </c>
      <c r="E985" s="163" t="s">
        <v>13421</v>
      </c>
      <c r="F985" s="163" t="s">
        <v>13422</v>
      </c>
      <c r="G985" s="152">
        <f xml:space="preserve"> _xlfn.IFNA(VLOOKUP(A985,[2]!Tabelle1[[Proprietary Identifier]:[Reporting Period PDF]],6,FALSE),"")</f>
        <v>215</v>
      </c>
      <c r="H985" s="163" t="s">
        <v>10777</v>
      </c>
      <c r="I985" s="163" t="s">
        <v>10778</v>
      </c>
    </row>
    <row r="986" spans="1:9" x14ac:dyDescent="0.25">
      <c r="A986" s="162">
        <v>10683</v>
      </c>
      <c r="B986" s="163" t="s">
        <v>13423</v>
      </c>
      <c r="C986" s="163" t="s">
        <v>1909</v>
      </c>
      <c r="D986" s="163" t="s">
        <v>11032</v>
      </c>
      <c r="E986" s="163" t="s">
        <v>13424</v>
      </c>
      <c r="F986" s="163" t="s">
        <v>13425</v>
      </c>
      <c r="G986" s="152">
        <f xml:space="preserve"> _xlfn.IFNA(VLOOKUP(A986,[2]!Tabelle1[[Proprietary Identifier]:[Reporting Period PDF]],6,FALSE),"")</f>
        <v>48</v>
      </c>
      <c r="H986" s="163" t="s">
        <v>10777</v>
      </c>
      <c r="I986" s="163" t="s">
        <v>10778</v>
      </c>
    </row>
    <row r="987" spans="1:9" x14ac:dyDescent="0.25">
      <c r="A987" s="162">
        <v>40164</v>
      </c>
      <c r="B987" s="163" t="s">
        <v>13426</v>
      </c>
      <c r="C987" s="163" t="s">
        <v>10897</v>
      </c>
      <c r="D987" s="163" t="s">
        <v>10782</v>
      </c>
      <c r="F987" s="163" t="s">
        <v>13427</v>
      </c>
      <c r="G987" s="152">
        <f xml:space="preserve"> _xlfn.IFNA(VLOOKUP(A987,[2]!Tabelle1[[Proprietary Identifier]:[Reporting Period PDF]],6,FALSE),"")</f>
        <v>0</v>
      </c>
      <c r="H987" s="163" t="s">
        <v>10784</v>
      </c>
      <c r="I987" s="163" t="s">
        <v>10785</v>
      </c>
    </row>
    <row r="988" spans="1:9" x14ac:dyDescent="0.25">
      <c r="A988" s="162">
        <v>11340</v>
      </c>
      <c r="B988" s="163" t="s">
        <v>13428</v>
      </c>
      <c r="C988" s="163" t="s">
        <v>1909</v>
      </c>
      <c r="D988" s="163" t="s">
        <v>10821</v>
      </c>
      <c r="E988" s="163" t="s">
        <v>13429</v>
      </c>
      <c r="F988" s="163" t="s">
        <v>13430</v>
      </c>
      <c r="G988" s="152">
        <f xml:space="preserve"> _xlfn.IFNA(VLOOKUP(A988,[2]!Tabelle1[[Proprietary Identifier]:[Reporting Period PDF]],6,FALSE),"")</f>
        <v>2</v>
      </c>
      <c r="H988" s="163" t="s">
        <v>10777</v>
      </c>
      <c r="I988" s="163" t="s">
        <v>10778</v>
      </c>
    </row>
    <row r="989" spans="1:9" x14ac:dyDescent="0.25">
      <c r="A989" s="162">
        <v>40799</v>
      </c>
      <c r="B989" s="163" t="s">
        <v>13431</v>
      </c>
      <c r="C989" s="163" t="s">
        <v>1909</v>
      </c>
      <c r="D989" s="163" t="s">
        <v>10885</v>
      </c>
      <c r="E989" s="163" t="s">
        <v>13432</v>
      </c>
      <c r="F989" s="163" t="s">
        <v>13433</v>
      </c>
      <c r="G989" s="152">
        <f xml:space="preserve"> _xlfn.IFNA(VLOOKUP(A989,[2]!Tabelle1[[Proprietary Identifier]:[Reporting Period PDF]],6,FALSE),"")</f>
        <v>2</v>
      </c>
      <c r="H989" s="163" t="s">
        <v>10777</v>
      </c>
      <c r="I989" s="163" t="s">
        <v>10778</v>
      </c>
    </row>
    <row r="990" spans="1:9" x14ac:dyDescent="0.25">
      <c r="A990" s="162">
        <v>348</v>
      </c>
      <c r="B990" s="163" t="s">
        <v>13434</v>
      </c>
      <c r="C990" s="163" t="s">
        <v>1909</v>
      </c>
      <c r="D990" s="163" t="s">
        <v>10821</v>
      </c>
      <c r="E990" s="163" t="s">
        <v>13435</v>
      </c>
      <c r="F990" s="163" t="s">
        <v>13436</v>
      </c>
      <c r="G990" s="152" t="str">
        <f xml:space="preserve"> _xlfn.IFNA(VLOOKUP(A990,[2]!Tabelle1[[Proprietary Identifier]:[Reporting Period PDF]],6,FALSE),"")</f>
        <v/>
      </c>
      <c r="H990" s="163" t="s">
        <v>10777</v>
      </c>
      <c r="I990" s="163" t="s">
        <v>10778</v>
      </c>
    </row>
    <row r="991" spans="1:9" x14ac:dyDescent="0.25">
      <c r="A991" s="162">
        <v>12403</v>
      </c>
      <c r="B991" s="163" t="s">
        <v>13437</v>
      </c>
      <c r="C991" s="163" t="s">
        <v>1909</v>
      </c>
      <c r="D991" s="163" t="s">
        <v>11001</v>
      </c>
      <c r="F991" s="163" t="s">
        <v>13438</v>
      </c>
      <c r="G991" s="152" t="str">
        <f xml:space="preserve"> _xlfn.IFNA(VLOOKUP(A991,[2]!Tabelle1[[Proprietary Identifier]:[Reporting Period PDF]],6,FALSE),"")</f>
        <v/>
      </c>
      <c r="H991" s="163" t="s">
        <v>10777</v>
      </c>
      <c r="I991" s="163" t="s">
        <v>10778</v>
      </c>
    </row>
    <row r="992" spans="1:9" x14ac:dyDescent="0.25">
      <c r="A992" s="162">
        <v>10687</v>
      </c>
      <c r="B992" s="163" t="s">
        <v>13439</v>
      </c>
      <c r="C992" s="163" t="s">
        <v>1909</v>
      </c>
      <c r="D992" s="163" t="s">
        <v>10965</v>
      </c>
      <c r="E992" s="163" t="s">
        <v>13440</v>
      </c>
      <c r="F992" s="163" t="s">
        <v>13441</v>
      </c>
      <c r="G992" s="152">
        <f xml:space="preserve"> _xlfn.IFNA(VLOOKUP(A992,[2]!Tabelle1[[Proprietary Identifier]:[Reporting Period PDF]],6,FALSE),"")</f>
        <v>2</v>
      </c>
      <c r="H992" s="163" t="s">
        <v>10777</v>
      </c>
      <c r="I992" s="163" t="s">
        <v>10778</v>
      </c>
    </row>
    <row r="993" spans="1:9" x14ac:dyDescent="0.25">
      <c r="A993" s="162">
        <v>792</v>
      </c>
      <c r="B993" s="163" t="s">
        <v>13442</v>
      </c>
      <c r="C993" s="163" t="s">
        <v>1909</v>
      </c>
      <c r="D993" s="163" t="s">
        <v>10802</v>
      </c>
      <c r="E993" s="163" t="s">
        <v>13443</v>
      </c>
      <c r="F993" s="163" t="s">
        <v>13444</v>
      </c>
      <c r="G993" s="152">
        <f xml:space="preserve"> _xlfn.IFNA(VLOOKUP(A993,[2]!Tabelle1[[Proprietary Identifier]:[Reporting Period PDF]],6,FALSE),"")</f>
        <v>23</v>
      </c>
      <c r="H993" s="163" t="s">
        <v>10777</v>
      </c>
      <c r="I993" s="163" t="s">
        <v>10778</v>
      </c>
    </row>
    <row r="994" spans="1:9" x14ac:dyDescent="0.25">
      <c r="A994" s="162">
        <v>41433</v>
      </c>
      <c r="B994" s="163" t="s">
        <v>2022</v>
      </c>
      <c r="C994" s="163" t="s">
        <v>1931</v>
      </c>
      <c r="D994" s="163" t="s">
        <v>10782</v>
      </c>
      <c r="E994" s="163" t="s">
        <v>2023</v>
      </c>
      <c r="F994" s="163" t="s">
        <v>2021</v>
      </c>
      <c r="G994" s="152" t="str">
        <f xml:space="preserve"> _xlfn.IFNA(VLOOKUP(A994,[2]!Tabelle1[[Proprietary Identifier]:[Reporting Period PDF]],6,FALSE),"")</f>
        <v/>
      </c>
      <c r="H994" s="163" t="s">
        <v>10777</v>
      </c>
      <c r="I994" s="163" t="s">
        <v>10778</v>
      </c>
    </row>
    <row r="995" spans="1:9" x14ac:dyDescent="0.25">
      <c r="A995" s="162">
        <v>10347</v>
      </c>
      <c r="B995" s="163" t="s">
        <v>13445</v>
      </c>
      <c r="C995" s="163" t="s">
        <v>1909</v>
      </c>
      <c r="D995" s="163" t="s">
        <v>10840</v>
      </c>
      <c r="E995" s="163" t="s">
        <v>13446</v>
      </c>
      <c r="F995" s="163" t="s">
        <v>13447</v>
      </c>
      <c r="G995" s="152" t="str">
        <f xml:space="preserve"> _xlfn.IFNA(VLOOKUP(A995,[2]!Tabelle1[[Proprietary Identifier]:[Reporting Period PDF]],6,FALSE),"")</f>
        <v/>
      </c>
      <c r="H995" s="163" t="s">
        <v>10777</v>
      </c>
      <c r="I995" s="163" t="s">
        <v>10778</v>
      </c>
    </row>
    <row r="996" spans="1:9" x14ac:dyDescent="0.25">
      <c r="A996" s="162">
        <v>10689</v>
      </c>
      <c r="B996" s="163" t="s">
        <v>13448</v>
      </c>
      <c r="C996" s="163" t="s">
        <v>1909</v>
      </c>
      <c r="D996" s="163" t="s">
        <v>10791</v>
      </c>
      <c r="E996" s="163" t="s">
        <v>13449</v>
      </c>
      <c r="F996" s="163" t="s">
        <v>13450</v>
      </c>
      <c r="G996" s="152">
        <f xml:space="preserve"> _xlfn.IFNA(VLOOKUP(A996,[2]!Tabelle1[[Proprietary Identifier]:[Reporting Period PDF]],6,FALSE),"")</f>
        <v>11</v>
      </c>
      <c r="H996" s="163" t="s">
        <v>10777</v>
      </c>
      <c r="I996" s="163" t="s">
        <v>10778</v>
      </c>
    </row>
    <row r="997" spans="1:9" x14ac:dyDescent="0.25">
      <c r="A997" s="162">
        <v>40691</v>
      </c>
      <c r="B997" s="163" t="s">
        <v>13451</v>
      </c>
      <c r="C997" s="163" t="s">
        <v>1909</v>
      </c>
      <c r="D997" s="163" t="s">
        <v>10775</v>
      </c>
      <c r="F997" s="163" t="s">
        <v>13452</v>
      </c>
      <c r="G997" s="152">
        <f xml:space="preserve"> _xlfn.IFNA(VLOOKUP(A997,[2]!Tabelle1[[Proprietary Identifier]:[Reporting Period PDF]],6,FALSE),"")</f>
        <v>3</v>
      </c>
      <c r="H997" s="163" t="s">
        <v>10784</v>
      </c>
      <c r="I997" s="163" t="s">
        <v>10785</v>
      </c>
    </row>
    <row r="998" spans="1:9" x14ac:dyDescent="0.25">
      <c r="A998" s="162">
        <v>10691</v>
      </c>
      <c r="B998" s="163" t="s">
        <v>13453</v>
      </c>
      <c r="C998" s="163" t="s">
        <v>1909</v>
      </c>
      <c r="D998" s="163" t="s">
        <v>4034</v>
      </c>
      <c r="E998" s="163" t="s">
        <v>13454</v>
      </c>
      <c r="F998" s="163" t="s">
        <v>13455</v>
      </c>
      <c r="G998" s="152">
        <f xml:space="preserve"> _xlfn.IFNA(VLOOKUP(A998,[2]!Tabelle1[[Proprietary Identifier]:[Reporting Period PDF]],6,FALSE),"")</f>
        <v>2</v>
      </c>
      <c r="H998" s="163" t="s">
        <v>10777</v>
      </c>
      <c r="I998" s="163" t="s">
        <v>10778</v>
      </c>
    </row>
    <row r="999" spans="1:9" x14ac:dyDescent="0.25">
      <c r="A999" s="162">
        <v>40738</v>
      </c>
      <c r="B999" s="163" t="s">
        <v>13456</v>
      </c>
      <c r="C999" s="163" t="s">
        <v>10897</v>
      </c>
      <c r="D999" s="163" t="s">
        <v>10782</v>
      </c>
      <c r="F999" s="163" t="s">
        <v>13457</v>
      </c>
      <c r="G999" s="152" t="str">
        <f xml:space="preserve"> _xlfn.IFNA(VLOOKUP(A999,[2]!Tabelle1[[Proprietary Identifier]:[Reporting Period PDF]],6,FALSE),"")</f>
        <v/>
      </c>
      <c r="H999" s="163" t="s">
        <v>10784</v>
      </c>
      <c r="I999" s="163" t="s">
        <v>10785</v>
      </c>
    </row>
    <row r="1000" spans="1:9" x14ac:dyDescent="0.25">
      <c r="A1000" s="162">
        <v>601</v>
      </c>
      <c r="B1000" s="163" t="s">
        <v>13458</v>
      </c>
      <c r="C1000" s="163" t="s">
        <v>1909</v>
      </c>
      <c r="D1000" s="163" t="s">
        <v>10816</v>
      </c>
      <c r="E1000" s="163" t="s">
        <v>13459</v>
      </c>
      <c r="F1000" s="163" t="s">
        <v>13460</v>
      </c>
      <c r="G1000" s="152">
        <f xml:space="preserve"> _xlfn.IFNA(VLOOKUP(A1000,[2]!Tabelle1[[Proprietary Identifier]:[Reporting Period PDF]],6,FALSE),"")</f>
        <v>11</v>
      </c>
      <c r="H1000" s="163" t="s">
        <v>10777</v>
      </c>
      <c r="I1000" s="163" t="s">
        <v>10778</v>
      </c>
    </row>
    <row r="1001" spans="1:9" x14ac:dyDescent="0.25">
      <c r="A1001" s="162">
        <v>12221</v>
      </c>
      <c r="B1001" s="163" t="s">
        <v>13461</v>
      </c>
      <c r="C1001" s="163" t="s">
        <v>13462</v>
      </c>
      <c r="D1001" s="163" t="s">
        <v>10775</v>
      </c>
      <c r="E1001" s="163" t="s">
        <v>13463</v>
      </c>
      <c r="F1001" s="163" t="s">
        <v>13464</v>
      </c>
      <c r="G1001" s="152">
        <f xml:space="preserve"> _xlfn.IFNA(VLOOKUP(A1001,[2]!Tabelle1[[Proprietary Identifier]:[Reporting Period PDF]],6,FALSE),"")</f>
        <v>12</v>
      </c>
      <c r="H1001" s="163" t="s">
        <v>10777</v>
      </c>
      <c r="I1001" s="163" t="s">
        <v>10778</v>
      </c>
    </row>
    <row r="1002" spans="1:9" x14ac:dyDescent="0.25">
      <c r="A1002" s="162">
        <v>10692</v>
      </c>
      <c r="B1002" s="163" t="s">
        <v>13465</v>
      </c>
      <c r="C1002" s="163" t="s">
        <v>1909</v>
      </c>
      <c r="D1002" s="163" t="s">
        <v>10775</v>
      </c>
      <c r="E1002" s="163" t="s">
        <v>13466</v>
      </c>
      <c r="F1002" s="163" t="s">
        <v>13467</v>
      </c>
      <c r="G1002" s="152">
        <f xml:space="preserve"> _xlfn.IFNA(VLOOKUP(A1002,[2]!Tabelle1[[Proprietary Identifier]:[Reporting Period PDF]],6,FALSE),"")</f>
        <v>0</v>
      </c>
      <c r="H1002" s="163" t="s">
        <v>10819</v>
      </c>
      <c r="I1002" s="163" t="s">
        <v>10778</v>
      </c>
    </row>
    <row r="1003" spans="1:9" x14ac:dyDescent="0.25">
      <c r="A1003" s="162">
        <v>780</v>
      </c>
      <c r="B1003" s="163" t="s">
        <v>13468</v>
      </c>
      <c r="C1003" s="163" t="s">
        <v>1909</v>
      </c>
      <c r="D1003" s="163" t="s">
        <v>10798</v>
      </c>
      <c r="E1003" s="163" t="s">
        <v>13469</v>
      </c>
      <c r="F1003" s="163" t="s">
        <v>13470</v>
      </c>
      <c r="G1003" s="152">
        <f xml:space="preserve"> _xlfn.IFNA(VLOOKUP(A1003,[2]!Tabelle1[[Proprietary Identifier]:[Reporting Period PDF]],6,FALSE),"")</f>
        <v>15</v>
      </c>
      <c r="H1003" s="163" t="s">
        <v>10777</v>
      </c>
      <c r="I1003" s="163" t="s">
        <v>10778</v>
      </c>
    </row>
    <row r="1004" spans="1:9" x14ac:dyDescent="0.25">
      <c r="A1004" s="162">
        <v>11408</v>
      </c>
      <c r="B1004" s="163" t="s">
        <v>13471</v>
      </c>
      <c r="C1004" s="163" t="s">
        <v>1909</v>
      </c>
      <c r="D1004" s="163" t="s">
        <v>10787</v>
      </c>
      <c r="E1004" s="163" t="s">
        <v>13472</v>
      </c>
      <c r="F1004" s="163" t="s">
        <v>13473</v>
      </c>
      <c r="G1004" s="152">
        <f xml:space="preserve"> _xlfn.IFNA(VLOOKUP(A1004,[2]!Tabelle1[[Proprietary Identifier]:[Reporting Period PDF]],6,FALSE),"")</f>
        <v>28</v>
      </c>
      <c r="H1004" s="163" t="s">
        <v>10777</v>
      </c>
      <c r="I1004" s="163" t="s">
        <v>10778</v>
      </c>
    </row>
    <row r="1005" spans="1:9" x14ac:dyDescent="0.25">
      <c r="A1005" s="162">
        <v>42408</v>
      </c>
      <c r="B1005" s="163" t="s">
        <v>13474</v>
      </c>
      <c r="C1005" s="163" t="s">
        <v>1909</v>
      </c>
      <c r="D1005" s="163" t="s">
        <v>10802</v>
      </c>
      <c r="F1005" s="163" t="s">
        <v>13475</v>
      </c>
      <c r="G1005" s="152">
        <f xml:space="preserve"> _xlfn.IFNA(VLOOKUP(A1005,[2]!Tabelle1[[Proprietary Identifier]:[Reporting Period PDF]],6,FALSE),"")</f>
        <v>1</v>
      </c>
      <c r="H1005" s="163" t="s">
        <v>10784</v>
      </c>
      <c r="I1005" s="163" t="s">
        <v>10785</v>
      </c>
    </row>
    <row r="1006" spans="1:9" x14ac:dyDescent="0.25">
      <c r="A1006" s="162">
        <v>10694</v>
      </c>
      <c r="B1006" s="163" t="s">
        <v>13476</v>
      </c>
      <c r="C1006" s="163" t="s">
        <v>1909</v>
      </c>
      <c r="D1006" s="163" t="s">
        <v>10821</v>
      </c>
      <c r="E1006" s="163" t="s">
        <v>13477</v>
      </c>
      <c r="F1006" s="163" t="s">
        <v>13478</v>
      </c>
      <c r="G1006" s="152">
        <f xml:space="preserve"> _xlfn.IFNA(VLOOKUP(A1006,[2]!Tabelle1[[Proprietary Identifier]:[Reporting Period PDF]],6,FALSE),"")</f>
        <v>2</v>
      </c>
      <c r="H1006" s="163" t="s">
        <v>10777</v>
      </c>
      <c r="I1006" s="163" t="s">
        <v>10778</v>
      </c>
    </row>
    <row r="1007" spans="1:9" x14ac:dyDescent="0.25">
      <c r="A1007" s="162">
        <v>10695</v>
      </c>
      <c r="B1007" s="163" t="s">
        <v>13479</v>
      </c>
      <c r="C1007" s="163" t="s">
        <v>1909</v>
      </c>
      <c r="D1007" s="163" t="s">
        <v>10802</v>
      </c>
      <c r="E1007" s="163" t="s">
        <v>13480</v>
      </c>
      <c r="F1007" s="163" t="s">
        <v>13481</v>
      </c>
      <c r="G1007" s="152">
        <f xml:space="preserve"> _xlfn.IFNA(VLOOKUP(A1007,[2]!Tabelle1[[Proprietary Identifier]:[Reporting Period PDF]],6,FALSE),"")</f>
        <v>0</v>
      </c>
      <c r="H1007" s="163" t="s">
        <v>10777</v>
      </c>
      <c r="I1007" s="163" t="s">
        <v>10778</v>
      </c>
    </row>
    <row r="1008" spans="1:9" x14ac:dyDescent="0.25">
      <c r="A1008" s="162">
        <v>41240</v>
      </c>
      <c r="B1008" s="163" t="s">
        <v>13482</v>
      </c>
      <c r="C1008" s="163" t="s">
        <v>10897</v>
      </c>
      <c r="D1008" s="163" t="s">
        <v>10802</v>
      </c>
      <c r="F1008" s="163" t="s">
        <v>13483</v>
      </c>
      <c r="G1008" s="152" t="str">
        <f xml:space="preserve"> _xlfn.IFNA(VLOOKUP(A1008,[2]!Tabelle1[[Proprietary Identifier]:[Reporting Period PDF]],6,FALSE),"")</f>
        <v/>
      </c>
      <c r="H1008" s="163" t="s">
        <v>10784</v>
      </c>
      <c r="I1008" s="163" t="s">
        <v>10785</v>
      </c>
    </row>
    <row r="1009" spans="1:9" x14ac:dyDescent="0.25">
      <c r="A1009" s="162">
        <v>12562</v>
      </c>
      <c r="B1009" s="163" t="s">
        <v>13484</v>
      </c>
      <c r="C1009" s="163" t="s">
        <v>1909</v>
      </c>
      <c r="D1009" s="163" t="s">
        <v>10802</v>
      </c>
      <c r="E1009" s="163" t="s">
        <v>13485</v>
      </c>
      <c r="F1009" s="163" t="s">
        <v>13486</v>
      </c>
      <c r="G1009" s="152">
        <f xml:space="preserve"> _xlfn.IFNA(VLOOKUP(A1009,[2]!Tabelle1[[Proprietary Identifier]:[Reporting Period PDF]],6,FALSE),"")</f>
        <v>1</v>
      </c>
      <c r="H1009" s="163" t="s">
        <v>10777</v>
      </c>
      <c r="I1009" s="163" t="s">
        <v>10778</v>
      </c>
    </row>
    <row r="1010" spans="1:9" x14ac:dyDescent="0.25">
      <c r="A1010" s="162">
        <v>13663</v>
      </c>
      <c r="B1010" s="163" t="s">
        <v>13487</v>
      </c>
      <c r="C1010" s="163" t="s">
        <v>1909</v>
      </c>
      <c r="D1010" s="163" t="s">
        <v>10798</v>
      </c>
      <c r="F1010" s="163" t="s">
        <v>13488</v>
      </c>
      <c r="G1010" s="152" t="str">
        <f xml:space="preserve"> _xlfn.IFNA(VLOOKUP(A1010,[2]!Tabelle1[[Proprietary Identifier]:[Reporting Period PDF]],6,FALSE),"")</f>
        <v/>
      </c>
      <c r="H1010" s="163" t="s">
        <v>10784</v>
      </c>
      <c r="I1010" s="163" t="s">
        <v>10785</v>
      </c>
    </row>
    <row r="1011" spans="1:9" x14ac:dyDescent="0.25">
      <c r="A1011" s="162">
        <v>10696</v>
      </c>
      <c r="B1011" s="163" t="s">
        <v>13489</v>
      </c>
      <c r="C1011" s="163" t="s">
        <v>1909</v>
      </c>
      <c r="D1011" s="163" t="s">
        <v>10821</v>
      </c>
      <c r="E1011" s="163" t="s">
        <v>13490</v>
      </c>
      <c r="F1011" s="163" t="s">
        <v>13491</v>
      </c>
      <c r="G1011" s="152">
        <f xml:space="preserve"> _xlfn.IFNA(VLOOKUP(A1011,[2]!Tabelle1[[Proprietary Identifier]:[Reporting Period PDF]],6,FALSE),"")</f>
        <v>2</v>
      </c>
      <c r="H1011" s="163" t="s">
        <v>10777</v>
      </c>
      <c r="I1011" s="163" t="s">
        <v>10778</v>
      </c>
    </row>
    <row r="1012" spans="1:9" x14ac:dyDescent="0.25">
      <c r="A1012" s="162">
        <v>10494</v>
      </c>
      <c r="B1012" s="163" t="s">
        <v>13492</v>
      </c>
      <c r="C1012" s="163" t="s">
        <v>1909</v>
      </c>
      <c r="D1012" s="163" t="s">
        <v>10821</v>
      </c>
      <c r="E1012" s="163" t="s">
        <v>13493</v>
      </c>
      <c r="F1012" s="163" t="s">
        <v>13494</v>
      </c>
      <c r="G1012" s="152">
        <f xml:space="preserve"> _xlfn.IFNA(VLOOKUP(A1012,[2]!Tabelle1[[Proprietary Identifier]:[Reporting Period PDF]],6,FALSE),"")</f>
        <v>1</v>
      </c>
      <c r="H1012" s="163" t="s">
        <v>10777</v>
      </c>
      <c r="I1012" s="163" t="s">
        <v>10778</v>
      </c>
    </row>
    <row r="1013" spans="1:9" x14ac:dyDescent="0.25">
      <c r="A1013" s="162">
        <v>10697</v>
      </c>
      <c r="B1013" s="163" t="s">
        <v>13495</v>
      </c>
      <c r="C1013" s="163" t="s">
        <v>10815</v>
      </c>
      <c r="D1013" s="163" t="s">
        <v>10816</v>
      </c>
      <c r="E1013" s="163" t="s">
        <v>13496</v>
      </c>
      <c r="F1013" s="163" t="s">
        <v>13497</v>
      </c>
      <c r="G1013" s="152" t="str">
        <f xml:space="preserve"> _xlfn.IFNA(VLOOKUP(A1013,[2]!Tabelle1[[Proprietary Identifier]:[Reporting Period PDF]],6,FALSE),"")</f>
        <v/>
      </c>
      <c r="H1013" s="163" t="s">
        <v>10819</v>
      </c>
      <c r="I1013" s="163" t="s">
        <v>10778</v>
      </c>
    </row>
    <row r="1014" spans="1:9" x14ac:dyDescent="0.25">
      <c r="A1014" s="162">
        <v>12987</v>
      </c>
      <c r="B1014" s="163" t="s">
        <v>13498</v>
      </c>
      <c r="C1014" s="163" t="s">
        <v>10897</v>
      </c>
      <c r="D1014" s="163" t="s">
        <v>10791</v>
      </c>
      <c r="F1014" s="163" t="s">
        <v>13499</v>
      </c>
      <c r="G1014" s="152">
        <f xml:space="preserve"> _xlfn.IFNA(VLOOKUP(A1014,[2]!Tabelle1[[Proprietary Identifier]:[Reporting Period PDF]],6,FALSE),"")</f>
        <v>1</v>
      </c>
      <c r="H1014" s="163" t="s">
        <v>10784</v>
      </c>
      <c r="I1014" s="163" t="s">
        <v>10785</v>
      </c>
    </row>
    <row r="1015" spans="1:9" x14ac:dyDescent="0.25">
      <c r="A1015" s="162">
        <v>12224</v>
      </c>
      <c r="B1015" s="163" t="s">
        <v>13500</v>
      </c>
      <c r="C1015" s="163" t="s">
        <v>1909</v>
      </c>
      <c r="D1015" s="163" t="s">
        <v>10802</v>
      </c>
      <c r="E1015" s="163" t="s">
        <v>13501</v>
      </c>
      <c r="F1015" s="163" t="s">
        <v>13502</v>
      </c>
      <c r="G1015" s="152">
        <f xml:space="preserve"> _xlfn.IFNA(VLOOKUP(A1015,[2]!Tabelle1[[Proprietary Identifier]:[Reporting Period PDF]],6,FALSE),"")</f>
        <v>31</v>
      </c>
      <c r="H1015" s="163" t="s">
        <v>10777</v>
      </c>
      <c r="I1015" s="163" t="s">
        <v>10778</v>
      </c>
    </row>
    <row r="1016" spans="1:9" x14ac:dyDescent="0.25">
      <c r="A1016" s="162">
        <v>12223</v>
      </c>
      <c r="B1016" s="163" t="s">
        <v>13503</v>
      </c>
      <c r="C1016" s="163" t="s">
        <v>1909</v>
      </c>
      <c r="D1016" s="163" t="s">
        <v>10802</v>
      </c>
      <c r="E1016" s="163" t="s">
        <v>13504</v>
      </c>
      <c r="F1016" s="163" t="s">
        <v>13505</v>
      </c>
      <c r="G1016" s="152">
        <f xml:space="preserve"> _xlfn.IFNA(VLOOKUP(A1016,[2]!Tabelle1[[Proprietary Identifier]:[Reporting Period PDF]],6,FALSE),"")</f>
        <v>8</v>
      </c>
      <c r="H1016" s="163" t="s">
        <v>10777</v>
      </c>
      <c r="I1016" s="163" t="s">
        <v>10778</v>
      </c>
    </row>
    <row r="1017" spans="1:9" x14ac:dyDescent="0.25">
      <c r="A1017" s="162">
        <v>12161</v>
      </c>
      <c r="B1017" s="163" t="s">
        <v>13506</v>
      </c>
      <c r="C1017" s="163" t="s">
        <v>1909</v>
      </c>
      <c r="D1017" s="163" t="s">
        <v>10775</v>
      </c>
      <c r="F1017" s="163" t="s">
        <v>13507</v>
      </c>
      <c r="G1017" s="152">
        <f xml:space="preserve"> _xlfn.IFNA(VLOOKUP(A1017,[2]!Tabelle1[[Proprietary Identifier]:[Reporting Period PDF]],6,FALSE),"")</f>
        <v>13</v>
      </c>
      <c r="H1017" s="163" t="s">
        <v>10777</v>
      </c>
      <c r="I1017" s="163" t="s">
        <v>10778</v>
      </c>
    </row>
    <row r="1018" spans="1:9" x14ac:dyDescent="0.25">
      <c r="A1018" s="162">
        <v>11947</v>
      </c>
      <c r="B1018" s="163" t="s">
        <v>13508</v>
      </c>
      <c r="C1018" s="163" t="s">
        <v>1909</v>
      </c>
      <c r="D1018" s="163" t="s">
        <v>10775</v>
      </c>
      <c r="F1018" s="163" t="s">
        <v>13509</v>
      </c>
      <c r="G1018" s="152">
        <f xml:space="preserve"> _xlfn.IFNA(VLOOKUP(A1018,[2]!Tabelle1[[Proprietary Identifier]:[Reporting Period PDF]],6,FALSE),"")</f>
        <v>4</v>
      </c>
      <c r="H1018" s="163" t="s">
        <v>10777</v>
      </c>
      <c r="I1018" s="163" t="s">
        <v>10778</v>
      </c>
    </row>
    <row r="1019" spans="1:9" x14ac:dyDescent="0.25">
      <c r="A1019" s="162">
        <v>12560</v>
      </c>
      <c r="B1019" s="163" t="s">
        <v>13510</v>
      </c>
      <c r="C1019" s="163" t="s">
        <v>1909</v>
      </c>
      <c r="D1019" s="163" t="s">
        <v>10791</v>
      </c>
      <c r="F1019" s="163" t="s">
        <v>13511</v>
      </c>
      <c r="G1019" s="152">
        <f xml:space="preserve"> _xlfn.IFNA(VLOOKUP(A1019,[2]!Tabelle1[[Proprietary Identifier]:[Reporting Period PDF]],6,FALSE),"")</f>
        <v>20</v>
      </c>
      <c r="H1019" s="163" t="s">
        <v>10777</v>
      </c>
      <c r="I1019" s="163" t="s">
        <v>10778</v>
      </c>
    </row>
    <row r="1020" spans="1:9" x14ac:dyDescent="0.25">
      <c r="A1020" s="162">
        <v>11483</v>
      </c>
      <c r="B1020" s="163" t="s">
        <v>13512</v>
      </c>
      <c r="C1020" s="163" t="s">
        <v>1909</v>
      </c>
      <c r="D1020" s="163" t="s">
        <v>10775</v>
      </c>
      <c r="E1020" s="163" t="s">
        <v>13513</v>
      </c>
      <c r="F1020" s="163" t="s">
        <v>13514</v>
      </c>
      <c r="G1020" s="152" t="str">
        <f xml:space="preserve"> _xlfn.IFNA(VLOOKUP(A1020,[2]!Tabelle1[[Proprietary Identifier]:[Reporting Period PDF]],6,FALSE),"")</f>
        <v/>
      </c>
      <c r="H1020" s="163" t="s">
        <v>10777</v>
      </c>
      <c r="I1020" s="163" t="s">
        <v>10778</v>
      </c>
    </row>
    <row r="1021" spans="1:9" x14ac:dyDescent="0.25">
      <c r="A1021" s="162">
        <v>12393</v>
      </c>
      <c r="B1021" s="163" t="s">
        <v>13515</v>
      </c>
      <c r="C1021" s="163" t="s">
        <v>1909</v>
      </c>
      <c r="D1021" s="163" t="s">
        <v>10775</v>
      </c>
      <c r="F1021" s="163" t="s">
        <v>13516</v>
      </c>
      <c r="G1021" s="152" t="str">
        <f xml:space="preserve"> _xlfn.IFNA(VLOOKUP(A1021,[2]!Tabelle1[[Proprietary Identifier]:[Reporting Period PDF]],6,FALSE),"")</f>
        <v/>
      </c>
      <c r="H1021" s="163" t="s">
        <v>10777</v>
      </c>
      <c r="I1021" s="163" t="s">
        <v>10778</v>
      </c>
    </row>
    <row r="1022" spans="1:9" x14ac:dyDescent="0.25">
      <c r="A1022" s="162">
        <v>41055</v>
      </c>
      <c r="B1022" s="163" t="s">
        <v>13517</v>
      </c>
      <c r="C1022" s="163" t="s">
        <v>1909</v>
      </c>
      <c r="D1022" s="163" t="s">
        <v>10824</v>
      </c>
      <c r="E1022" s="163" t="s">
        <v>13518</v>
      </c>
      <c r="F1022" s="163" t="s">
        <v>13519</v>
      </c>
      <c r="G1022" s="152" t="str">
        <f xml:space="preserve"> _xlfn.IFNA(VLOOKUP(A1022,[2]!Tabelle1[[Proprietary Identifier]:[Reporting Period PDF]],6,FALSE),"")</f>
        <v/>
      </c>
      <c r="H1022" s="163" t="s">
        <v>10777</v>
      </c>
      <c r="I1022" s="163" t="s">
        <v>10778</v>
      </c>
    </row>
    <row r="1023" spans="1:9" x14ac:dyDescent="0.25">
      <c r="A1023" s="162">
        <v>10068</v>
      </c>
      <c r="B1023" s="163" t="s">
        <v>13520</v>
      </c>
      <c r="C1023" s="163" t="s">
        <v>13521</v>
      </c>
      <c r="D1023" s="163" t="s">
        <v>10775</v>
      </c>
      <c r="E1023" s="163" t="s">
        <v>13522</v>
      </c>
      <c r="F1023" s="163" t="s">
        <v>13523</v>
      </c>
      <c r="G1023" s="152">
        <f xml:space="preserve"> _xlfn.IFNA(VLOOKUP(A1023,[2]!Tabelle1[[Proprietary Identifier]:[Reporting Period PDF]],6,FALSE),"")</f>
        <v>7</v>
      </c>
      <c r="H1023" s="163" t="s">
        <v>10777</v>
      </c>
      <c r="I1023" s="163" t="s">
        <v>10778</v>
      </c>
    </row>
    <row r="1024" spans="1:9" x14ac:dyDescent="0.25">
      <c r="A1024" s="162">
        <v>12571</v>
      </c>
      <c r="B1024" s="163" t="s">
        <v>13524</v>
      </c>
      <c r="C1024" s="163" t="s">
        <v>1909</v>
      </c>
      <c r="D1024" s="163" t="s">
        <v>10802</v>
      </c>
      <c r="E1024" s="163" t="s">
        <v>13525</v>
      </c>
      <c r="F1024" s="163" t="s">
        <v>13526</v>
      </c>
      <c r="G1024" s="152">
        <f xml:space="preserve"> _xlfn.IFNA(VLOOKUP(A1024,[2]!Tabelle1[[Proprietary Identifier]:[Reporting Period PDF]],6,FALSE),"")</f>
        <v>2</v>
      </c>
      <c r="H1024" s="163" t="s">
        <v>10777</v>
      </c>
      <c r="I1024" s="163" t="s">
        <v>10778</v>
      </c>
    </row>
    <row r="1025" spans="1:9" x14ac:dyDescent="0.25">
      <c r="A1025" s="162">
        <v>12024</v>
      </c>
      <c r="B1025" s="163" t="s">
        <v>13527</v>
      </c>
      <c r="C1025" s="163" t="s">
        <v>1909</v>
      </c>
      <c r="D1025" s="163" t="s">
        <v>10782</v>
      </c>
      <c r="E1025" s="163" t="s">
        <v>13528</v>
      </c>
      <c r="F1025" s="163" t="s">
        <v>13529</v>
      </c>
      <c r="G1025" s="152">
        <f xml:space="preserve"> _xlfn.IFNA(VLOOKUP(A1025,[2]!Tabelle1[[Proprietary Identifier]:[Reporting Period PDF]],6,FALSE),"")</f>
        <v>7</v>
      </c>
      <c r="H1025" s="163" t="s">
        <v>10777</v>
      </c>
      <c r="I1025" s="163" t="s">
        <v>10778</v>
      </c>
    </row>
    <row r="1026" spans="1:9" x14ac:dyDescent="0.25">
      <c r="A1026" s="162">
        <v>11419</v>
      </c>
      <c r="B1026" s="163" t="s">
        <v>13530</v>
      </c>
      <c r="C1026" s="163" t="s">
        <v>1909</v>
      </c>
      <c r="D1026" s="163" t="s">
        <v>10782</v>
      </c>
      <c r="E1026" s="163" t="s">
        <v>13531</v>
      </c>
      <c r="F1026" s="163" t="s">
        <v>13532</v>
      </c>
      <c r="G1026" s="152">
        <f xml:space="preserve"> _xlfn.IFNA(VLOOKUP(A1026,[2]!Tabelle1[[Proprietary Identifier]:[Reporting Period PDF]],6,FALSE),"")</f>
        <v>41</v>
      </c>
      <c r="H1026" s="163" t="s">
        <v>10777</v>
      </c>
      <c r="I1026" s="163" t="s">
        <v>10778</v>
      </c>
    </row>
    <row r="1027" spans="1:9" x14ac:dyDescent="0.25">
      <c r="A1027" s="162">
        <v>11757</v>
      </c>
      <c r="B1027" s="163" t="s">
        <v>13533</v>
      </c>
      <c r="C1027" s="163" t="s">
        <v>1909</v>
      </c>
      <c r="D1027" s="163" t="s">
        <v>10782</v>
      </c>
      <c r="E1027" s="163" t="s">
        <v>13534</v>
      </c>
      <c r="F1027" s="163" t="s">
        <v>13535</v>
      </c>
      <c r="G1027" s="152">
        <f xml:space="preserve"> _xlfn.IFNA(VLOOKUP(A1027,[2]!Tabelle1[[Proprietary Identifier]:[Reporting Period PDF]],6,FALSE),"")</f>
        <v>281</v>
      </c>
      <c r="H1027" s="163" t="s">
        <v>10777</v>
      </c>
      <c r="I1027" s="163" t="s">
        <v>10778</v>
      </c>
    </row>
    <row r="1028" spans="1:9" x14ac:dyDescent="0.25">
      <c r="A1028" s="162">
        <v>165</v>
      </c>
      <c r="B1028" s="163" t="s">
        <v>13536</v>
      </c>
      <c r="C1028" s="163" t="s">
        <v>1909</v>
      </c>
      <c r="D1028" s="163" t="s">
        <v>10853</v>
      </c>
      <c r="E1028" s="163" t="s">
        <v>13537</v>
      </c>
      <c r="F1028" s="163" t="s">
        <v>13538</v>
      </c>
      <c r="G1028" s="152">
        <f xml:space="preserve"> _xlfn.IFNA(VLOOKUP(A1028,[2]!Tabelle1[[Proprietary Identifier]:[Reporting Period PDF]],6,FALSE),"")</f>
        <v>1</v>
      </c>
      <c r="H1028" s="163" t="s">
        <v>10777</v>
      </c>
      <c r="I1028" s="163" t="s">
        <v>10778</v>
      </c>
    </row>
    <row r="1029" spans="1:9" x14ac:dyDescent="0.25">
      <c r="A1029" s="162">
        <v>10703</v>
      </c>
      <c r="B1029" s="163" t="s">
        <v>13539</v>
      </c>
      <c r="C1029" s="163" t="s">
        <v>1909</v>
      </c>
      <c r="D1029" s="163" t="s">
        <v>10821</v>
      </c>
      <c r="E1029" s="163" t="s">
        <v>13540</v>
      </c>
      <c r="F1029" s="163" t="s">
        <v>13541</v>
      </c>
      <c r="G1029" s="152" t="str">
        <f xml:space="preserve"> _xlfn.IFNA(VLOOKUP(A1029,[2]!Tabelle1[[Proprietary Identifier]:[Reporting Period PDF]],6,FALSE),"")</f>
        <v/>
      </c>
      <c r="H1029" s="163" t="s">
        <v>10777</v>
      </c>
      <c r="I1029" s="163" t="s">
        <v>10778</v>
      </c>
    </row>
    <row r="1030" spans="1:9" x14ac:dyDescent="0.25">
      <c r="A1030" s="162">
        <v>10010</v>
      </c>
      <c r="B1030" s="163" t="s">
        <v>13542</v>
      </c>
      <c r="C1030" s="163" t="s">
        <v>13543</v>
      </c>
      <c r="D1030" s="163" t="s">
        <v>10821</v>
      </c>
      <c r="E1030" s="163" t="s">
        <v>13544</v>
      </c>
      <c r="F1030" s="163" t="s">
        <v>13545</v>
      </c>
      <c r="G1030" s="152">
        <f xml:space="preserve"> _xlfn.IFNA(VLOOKUP(A1030,[2]!Tabelle1[[Proprietary Identifier]:[Reporting Period PDF]],6,FALSE),"")</f>
        <v>3</v>
      </c>
      <c r="H1030" s="163" t="s">
        <v>10777</v>
      </c>
      <c r="I1030" s="163" t="s">
        <v>10778</v>
      </c>
    </row>
    <row r="1031" spans="1:9" x14ac:dyDescent="0.25">
      <c r="A1031" s="162">
        <v>12312</v>
      </c>
      <c r="B1031" s="163" t="s">
        <v>13546</v>
      </c>
      <c r="C1031" s="163" t="s">
        <v>11059</v>
      </c>
      <c r="D1031" s="163" t="s">
        <v>10782</v>
      </c>
      <c r="E1031" s="163" t="s">
        <v>13547</v>
      </c>
      <c r="F1031" s="163" t="s">
        <v>13548</v>
      </c>
      <c r="G1031" s="152">
        <f xml:space="preserve"> _xlfn.IFNA(VLOOKUP(A1031,[2]!Tabelle1[[Proprietary Identifier]:[Reporting Period PDF]],6,FALSE),"")</f>
        <v>27</v>
      </c>
      <c r="H1031" s="163" t="s">
        <v>10819</v>
      </c>
      <c r="I1031" s="163" t="s">
        <v>10778</v>
      </c>
    </row>
    <row r="1032" spans="1:9" x14ac:dyDescent="0.25">
      <c r="A1032" s="162">
        <v>451</v>
      </c>
      <c r="B1032" s="163" t="s">
        <v>13549</v>
      </c>
      <c r="C1032" s="163" t="s">
        <v>11059</v>
      </c>
      <c r="D1032" s="163" t="s">
        <v>10782</v>
      </c>
      <c r="E1032" s="163" t="s">
        <v>13550</v>
      </c>
      <c r="F1032" s="163" t="s">
        <v>13551</v>
      </c>
      <c r="G1032" s="152">
        <f xml:space="preserve"> _xlfn.IFNA(VLOOKUP(A1032,[2]!Tabelle1[[Proprietary Identifier]:[Reporting Period PDF]],6,FALSE),"")</f>
        <v>64</v>
      </c>
      <c r="H1032" s="163" t="s">
        <v>10777</v>
      </c>
      <c r="I1032" s="163" t="s">
        <v>10778</v>
      </c>
    </row>
    <row r="1033" spans="1:9" x14ac:dyDescent="0.25">
      <c r="A1033" s="162">
        <v>10698</v>
      </c>
      <c r="B1033" s="163" t="s">
        <v>13552</v>
      </c>
      <c r="C1033" s="163" t="s">
        <v>1909</v>
      </c>
      <c r="D1033" s="163" t="s">
        <v>10824</v>
      </c>
      <c r="E1033" s="163" t="s">
        <v>13553</v>
      </c>
      <c r="F1033" s="163" t="s">
        <v>13554</v>
      </c>
      <c r="G1033" s="152">
        <f xml:space="preserve"> _xlfn.IFNA(VLOOKUP(A1033,[2]!Tabelle1[[Proprietary Identifier]:[Reporting Period PDF]],6,FALSE),"")</f>
        <v>1</v>
      </c>
      <c r="H1033" s="163" t="s">
        <v>10777</v>
      </c>
      <c r="I1033" s="163" t="s">
        <v>10778</v>
      </c>
    </row>
    <row r="1034" spans="1:9" x14ac:dyDescent="0.25">
      <c r="A1034" s="162">
        <v>10208</v>
      </c>
      <c r="B1034" s="163" t="s">
        <v>13555</v>
      </c>
      <c r="C1034" s="163" t="s">
        <v>1909</v>
      </c>
      <c r="D1034" s="163" t="s">
        <v>10798</v>
      </c>
      <c r="E1034" s="163" t="s">
        <v>13556</v>
      </c>
      <c r="F1034" s="163" t="s">
        <v>13557</v>
      </c>
      <c r="G1034" s="152">
        <f xml:space="preserve"> _xlfn.IFNA(VLOOKUP(A1034,[2]!Tabelle1[[Proprietary Identifier]:[Reporting Period PDF]],6,FALSE),"")</f>
        <v>6</v>
      </c>
      <c r="H1034" s="163" t="s">
        <v>10777</v>
      </c>
      <c r="I1034" s="163" t="s">
        <v>10778</v>
      </c>
    </row>
    <row r="1035" spans="1:9" x14ac:dyDescent="0.25">
      <c r="A1035" s="162">
        <v>10701</v>
      </c>
      <c r="B1035" s="163" t="s">
        <v>13558</v>
      </c>
      <c r="C1035" s="163" t="s">
        <v>1909</v>
      </c>
      <c r="D1035" s="163" t="s">
        <v>10816</v>
      </c>
      <c r="E1035" s="163" t="s">
        <v>13559</v>
      </c>
      <c r="F1035" s="163" t="s">
        <v>13560</v>
      </c>
      <c r="G1035" s="152">
        <f xml:space="preserve"> _xlfn.IFNA(VLOOKUP(A1035,[2]!Tabelle1[[Proprietary Identifier]:[Reporting Period PDF]],6,FALSE),"")</f>
        <v>17</v>
      </c>
      <c r="H1035" s="163" t="s">
        <v>10777</v>
      </c>
      <c r="I1035" s="163" t="s">
        <v>10778</v>
      </c>
    </row>
    <row r="1036" spans="1:9" x14ac:dyDescent="0.25">
      <c r="A1036" s="162">
        <v>10699</v>
      </c>
      <c r="B1036" s="163" t="s">
        <v>13561</v>
      </c>
      <c r="C1036" s="163" t="s">
        <v>1909</v>
      </c>
      <c r="D1036" s="163" t="s">
        <v>10824</v>
      </c>
      <c r="E1036" s="163" t="s">
        <v>13562</v>
      </c>
      <c r="F1036" s="163" t="s">
        <v>13563</v>
      </c>
      <c r="G1036" s="152">
        <f xml:space="preserve"> _xlfn.IFNA(VLOOKUP(A1036,[2]!Tabelle1[[Proprietary Identifier]:[Reporting Period PDF]],6,FALSE),"")</f>
        <v>3</v>
      </c>
      <c r="H1036" s="163" t="s">
        <v>10777</v>
      </c>
      <c r="I1036" s="163" t="s">
        <v>10778</v>
      </c>
    </row>
    <row r="1037" spans="1:9" x14ac:dyDescent="0.25">
      <c r="A1037" s="162">
        <v>41253</v>
      </c>
      <c r="B1037" s="163" t="s">
        <v>13564</v>
      </c>
      <c r="C1037" s="163" t="s">
        <v>10912</v>
      </c>
      <c r="D1037" s="163" t="s">
        <v>10913</v>
      </c>
      <c r="E1037" s="163" t="s">
        <v>13565</v>
      </c>
      <c r="F1037" s="163" t="s">
        <v>13566</v>
      </c>
      <c r="G1037" s="152">
        <f xml:space="preserve"> _xlfn.IFNA(VLOOKUP(A1037,[2]!Tabelle1[[Proprietary Identifier]:[Reporting Period PDF]],6,FALSE),"")</f>
        <v>4</v>
      </c>
      <c r="H1037" s="163" t="s">
        <v>10777</v>
      </c>
      <c r="I1037" s="163" t="s">
        <v>10778</v>
      </c>
    </row>
    <row r="1038" spans="1:9" x14ac:dyDescent="0.25">
      <c r="A1038" s="162">
        <v>11708</v>
      </c>
      <c r="B1038" s="163" t="s">
        <v>13567</v>
      </c>
      <c r="C1038" s="163" t="s">
        <v>13568</v>
      </c>
      <c r="D1038" s="163" t="s">
        <v>11675</v>
      </c>
      <c r="E1038" s="163" t="s">
        <v>13569</v>
      </c>
      <c r="F1038" s="163" t="s">
        <v>13570</v>
      </c>
      <c r="G1038" s="152">
        <f xml:space="preserve"> _xlfn.IFNA(VLOOKUP(A1038,[2]!Tabelle1[[Proprietary Identifier]:[Reporting Period PDF]],6,FALSE),"")</f>
        <v>1</v>
      </c>
      <c r="H1038" s="163" t="s">
        <v>10777</v>
      </c>
      <c r="I1038" s="163" t="s">
        <v>10778</v>
      </c>
    </row>
    <row r="1039" spans="1:9" x14ac:dyDescent="0.25">
      <c r="A1039" s="162">
        <v>12983</v>
      </c>
      <c r="B1039" s="163" t="s">
        <v>13571</v>
      </c>
      <c r="C1039" s="163" t="s">
        <v>10897</v>
      </c>
      <c r="D1039" s="163" t="s">
        <v>10802</v>
      </c>
      <c r="F1039" s="163" t="s">
        <v>13572</v>
      </c>
      <c r="G1039" s="152">
        <f xml:space="preserve"> _xlfn.IFNA(VLOOKUP(A1039,[2]!Tabelle1[[Proprietary Identifier]:[Reporting Period PDF]],6,FALSE),"")</f>
        <v>2</v>
      </c>
      <c r="H1039" s="163" t="s">
        <v>10784</v>
      </c>
      <c r="I1039" s="163" t="s">
        <v>10785</v>
      </c>
    </row>
    <row r="1040" spans="1:9" x14ac:dyDescent="0.25">
      <c r="A1040" s="162">
        <v>11705</v>
      </c>
      <c r="B1040" s="163" t="s">
        <v>13573</v>
      </c>
      <c r="C1040" s="163" t="s">
        <v>13568</v>
      </c>
      <c r="D1040" s="163" t="s">
        <v>10775</v>
      </c>
      <c r="E1040" s="163" t="s">
        <v>13574</v>
      </c>
      <c r="F1040" s="163" t="s">
        <v>13575</v>
      </c>
      <c r="G1040" s="152">
        <f xml:space="preserve"> _xlfn.IFNA(VLOOKUP(A1040,[2]!Tabelle1[[Proprietary Identifier]:[Reporting Period PDF]],6,FALSE),"")</f>
        <v>10</v>
      </c>
      <c r="H1040" s="163" t="s">
        <v>10777</v>
      </c>
      <c r="I1040" s="163" t="s">
        <v>10778</v>
      </c>
    </row>
    <row r="1041" spans="1:9" x14ac:dyDescent="0.25">
      <c r="A1041" s="162">
        <v>11704</v>
      </c>
      <c r="B1041" s="163" t="s">
        <v>13576</v>
      </c>
      <c r="C1041" s="163" t="s">
        <v>13568</v>
      </c>
      <c r="D1041" s="163" t="s">
        <v>10853</v>
      </c>
      <c r="E1041" s="163" t="s">
        <v>13577</v>
      </c>
      <c r="F1041" s="163" t="s">
        <v>13578</v>
      </c>
      <c r="G1041" s="152">
        <f xml:space="preserve"> _xlfn.IFNA(VLOOKUP(A1041,[2]!Tabelle1[[Proprietary Identifier]:[Reporting Period PDF]],6,FALSE),"")</f>
        <v>12</v>
      </c>
      <c r="H1041" s="163" t="s">
        <v>10777</v>
      </c>
      <c r="I1041" s="163" t="s">
        <v>10778</v>
      </c>
    </row>
    <row r="1042" spans="1:9" x14ac:dyDescent="0.25">
      <c r="A1042" s="162">
        <v>11707</v>
      </c>
      <c r="B1042" s="163" t="s">
        <v>13579</v>
      </c>
      <c r="C1042" s="163" t="s">
        <v>13568</v>
      </c>
      <c r="D1042" s="163" t="s">
        <v>10840</v>
      </c>
      <c r="E1042" s="163" t="s">
        <v>13580</v>
      </c>
      <c r="F1042" s="163" t="s">
        <v>13581</v>
      </c>
      <c r="G1042" s="152">
        <f xml:space="preserve"> _xlfn.IFNA(VLOOKUP(A1042,[2]!Tabelle1[[Proprietary Identifier]:[Reporting Period PDF]],6,FALSE),"")</f>
        <v>2</v>
      </c>
      <c r="H1042" s="163" t="s">
        <v>10777</v>
      </c>
      <c r="I1042" s="163" t="s">
        <v>10778</v>
      </c>
    </row>
    <row r="1043" spans="1:9" x14ac:dyDescent="0.25">
      <c r="A1043" s="162">
        <v>11516</v>
      </c>
      <c r="B1043" s="163" t="s">
        <v>13582</v>
      </c>
      <c r="C1043" s="163" t="s">
        <v>13568</v>
      </c>
      <c r="D1043" s="163" t="s">
        <v>10808</v>
      </c>
      <c r="E1043" s="163" t="s">
        <v>13583</v>
      </c>
      <c r="F1043" s="163" t="s">
        <v>13584</v>
      </c>
      <c r="G1043" s="152" t="str">
        <f xml:space="preserve"> _xlfn.IFNA(VLOOKUP(A1043,[2]!Tabelle1[[Proprietary Identifier]:[Reporting Period PDF]],6,FALSE),"")</f>
        <v/>
      </c>
      <c r="H1043" s="163" t="s">
        <v>10777</v>
      </c>
      <c r="I1043" s="163" t="s">
        <v>10778</v>
      </c>
    </row>
    <row r="1044" spans="1:9" x14ac:dyDescent="0.25">
      <c r="A1044" s="162">
        <v>42524</v>
      </c>
      <c r="B1044" s="163" t="s">
        <v>13585</v>
      </c>
      <c r="C1044" s="163" t="s">
        <v>13568</v>
      </c>
      <c r="D1044" s="163" t="s">
        <v>10821</v>
      </c>
      <c r="E1044" s="163" t="s">
        <v>13586</v>
      </c>
      <c r="F1044" s="163" t="s">
        <v>13587</v>
      </c>
      <c r="G1044" s="152" t="str">
        <f xml:space="preserve"> _xlfn.IFNA(VLOOKUP(A1044,[2]!Tabelle1[[Proprietary Identifier]:[Reporting Period PDF]],6,FALSE),"")</f>
        <v/>
      </c>
      <c r="H1044" s="163" t="s">
        <v>10777</v>
      </c>
      <c r="I1044" s="163" t="s">
        <v>10778</v>
      </c>
    </row>
    <row r="1045" spans="1:9" x14ac:dyDescent="0.25">
      <c r="A1045" s="162">
        <v>11783</v>
      </c>
      <c r="B1045" s="163" t="s">
        <v>13588</v>
      </c>
      <c r="C1045" s="163" t="s">
        <v>13568</v>
      </c>
      <c r="D1045" s="163" t="s">
        <v>11001</v>
      </c>
      <c r="E1045" s="163" t="s">
        <v>13589</v>
      </c>
      <c r="F1045" s="163" t="s">
        <v>13590</v>
      </c>
      <c r="G1045" s="152">
        <f xml:space="preserve"> _xlfn.IFNA(VLOOKUP(A1045,[2]!Tabelle1[[Proprietary Identifier]:[Reporting Period PDF]],6,FALSE),"")</f>
        <v>4</v>
      </c>
      <c r="H1045" s="163" t="s">
        <v>10777</v>
      </c>
      <c r="I1045" s="163" t="s">
        <v>10778</v>
      </c>
    </row>
    <row r="1046" spans="1:9" x14ac:dyDescent="0.25">
      <c r="A1046" s="162">
        <v>11714</v>
      </c>
      <c r="B1046" s="163" t="s">
        <v>13591</v>
      </c>
      <c r="C1046" s="163" t="s">
        <v>11613</v>
      </c>
      <c r="D1046" s="163" t="s">
        <v>10853</v>
      </c>
      <c r="E1046" s="163" t="s">
        <v>13592</v>
      </c>
      <c r="F1046" s="163" t="s">
        <v>13593</v>
      </c>
      <c r="G1046" s="152">
        <f xml:space="preserve"> _xlfn.IFNA(VLOOKUP(A1046,[2]!Tabelle1[[Proprietary Identifier]:[Reporting Period PDF]],6,FALSE),"")</f>
        <v>4</v>
      </c>
      <c r="H1046" s="163" t="s">
        <v>10777</v>
      </c>
      <c r="I1046" s="163" t="s">
        <v>10778</v>
      </c>
    </row>
    <row r="1047" spans="1:9" x14ac:dyDescent="0.25">
      <c r="A1047" s="162">
        <v>11706</v>
      </c>
      <c r="B1047" s="163" t="s">
        <v>13594</v>
      </c>
      <c r="C1047" s="163" t="s">
        <v>13568</v>
      </c>
      <c r="D1047" s="163" t="s">
        <v>10885</v>
      </c>
      <c r="E1047" s="163" t="s">
        <v>13595</v>
      </c>
      <c r="F1047" s="163" t="s">
        <v>13596</v>
      </c>
      <c r="G1047" s="152">
        <f xml:space="preserve"> _xlfn.IFNA(VLOOKUP(A1047,[2]!Tabelle1[[Proprietary Identifier]:[Reporting Period PDF]],6,FALSE),"")</f>
        <v>6</v>
      </c>
      <c r="H1047" s="163" t="s">
        <v>10819</v>
      </c>
      <c r="I1047" s="163" t="s">
        <v>10778</v>
      </c>
    </row>
    <row r="1048" spans="1:9" x14ac:dyDescent="0.25">
      <c r="A1048" s="162">
        <v>11464</v>
      </c>
      <c r="B1048" s="163" t="s">
        <v>13597</v>
      </c>
      <c r="C1048" s="163" t="s">
        <v>13568</v>
      </c>
      <c r="D1048" s="163" t="s">
        <v>10798</v>
      </c>
      <c r="E1048" s="163" t="s">
        <v>13598</v>
      </c>
      <c r="F1048" s="163" t="s">
        <v>13599</v>
      </c>
      <c r="G1048" s="152">
        <f xml:space="preserve"> _xlfn.IFNA(VLOOKUP(A1048,[2]!Tabelle1[[Proprietary Identifier]:[Reporting Period PDF]],6,FALSE),"")</f>
        <v>4</v>
      </c>
      <c r="H1048" s="163" t="s">
        <v>10819</v>
      </c>
      <c r="I1048" s="163" t="s">
        <v>10778</v>
      </c>
    </row>
    <row r="1049" spans="1:9" x14ac:dyDescent="0.25">
      <c r="A1049" s="162">
        <v>11465</v>
      </c>
      <c r="B1049" s="163" t="s">
        <v>13600</v>
      </c>
      <c r="C1049" s="163" t="s">
        <v>13568</v>
      </c>
      <c r="D1049" s="163" t="s">
        <v>10821</v>
      </c>
      <c r="E1049" s="163" t="s">
        <v>13601</v>
      </c>
      <c r="F1049" s="163" t="s">
        <v>13602</v>
      </c>
      <c r="G1049" s="152">
        <f xml:space="preserve"> _xlfn.IFNA(VLOOKUP(A1049,[2]!Tabelle1[[Proprietary Identifier]:[Reporting Period PDF]],6,FALSE),"")</f>
        <v>1</v>
      </c>
      <c r="H1049" s="163" t="s">
        <v>10777</v>
      </c>
      <c r="I1049" s="163" t="s">
        <v>10778</v>
      </c>
    </row>
    <row r="1050" spans="1:9" x14ac:dyDescent="0.25">
      <c r="A1050" s="162">
        <v>11684</v>
      </c>
      <c r="B1050" s="163" t="s">
        <v>13603</v>
      </c>
      <c r="C1050" s="163" t="s">
        <v>13568</v>
      </c>
      <c r="D1050" s="163" t="s">
        <v>10782</v>
      </c>
      <c r="E1050" s="163" t="s">
        <v>13604</v>
      </c>
      <c r="F1050" s="163" t="s">
        <v>13605</v>
      </c>
      <c r="G1050" s="152">
        <f xml:space="preserve"> _xlfn.IFNA(VLOOKUP(A1050,[2]!Tabelle1[[Proprietary Identifier]:[Reporting Period PDF]],6,FALSE),"")</f>
        <v>8</v>
      </c>
      <c r="H1050" s="163" t="s">
        <v>10777</v>
      </c>
      <c r="I1050" s="163" t="s">
        <v>10778</v>
      </c>
    </row>
    <row r="1051" spans="1:9" x14ac:dyDescent="0.25">
      <c r="A1051" s="162">
        <v>12200</v>
      </c>
      <c r="B1051" s="163" t="s">
        <v>13606</v>
      </c>
      <c r="C1051" s="163" t="s">
        <v>13568</v>
      </c>
      <c r="D1051" s="163" t="s">
        <v>10821</v>
      </c>
      <c r="E1051" s="163" t="s">
        <v>13607</v>
      </c>
      <c r="F1051" s="163" t="s">
        <v>13608</v>
      </c>
      <c r="G1051" s="152">
        <f xml:space="preserve"> _xlfn.IFNA(VLOOKUP(A1051,[2]!Tabelle1[[Proprietary Identifier]:[Reporting Period PDF]],6,FALSE),"")</f>
        <v>1</v>
      </c>
      <c r="H1051" s="163" t="s">
        <v>10777</v>
      </c>
      <c r="I1051" s="163" t="s">
        <v>10778</v>
      </c>
    </row>
    <row r="1052" spans="1:9" x14ac:dyDescent="0.25">
      <c r="A1052" s="162">
        <v>11467</v>
      </c>
      <c r="B1052" s="163" t="s">
        <v>13609</v>
      </c>
      <c r="C1052" s="163" t="s">
        <v>13568</v>
      </c>
      <c r="D1052" s="163" t="s">
        <v>10816</v>
      </c>
      <c r="E1052" s="163" t="s">
        <v>13610</v>
      </c>
      <c r="F1052" s="163" t="s">
        <v>13611</v>
      </c>
      <c r="G1052" s="152">
        <f xml:space="preserve"> _xlfn.IFNA(VLOOKUP(A1052,[2]!Tabelle1[[Proprietary Identifier]:[Reporting Period PDF]],6,FALSE),"")</f>
        <v>27</v>
      </c>
      <c r="H1052" s="163" t="s">
        <v>10777</v>
      </c>
      <c r="I1052" s="163" t="s">
        <v>10778</v>
      </c>
    </row>
    <row r="1053" spans="1:9" x14ac:dyDescent="0.25">
      <c r="A1053" s="162">
        <v>11709</v>
      </c>
      <c r="B1053" s="163" t="s">
        <v>13612</v>
      </c>
      <c r="C1053" s="163" t="s">
        <v>13568</v>
      </c>
      <c r="D1053" s="163" t="s">
        <v>10821</v>
      </c>
      <c r="E1053" s="163" t="s">
        <v>13613</v>
      </c>
      <c r="F1053" s="163" t="s">
        <v>13614</v>
      </c>
      <c r="G1053" s="152">
        <f xml:space="preserve"> _xlfn.IFNA(VLOOKUP(A1053,[2]!Tabelle1[[Proprietary Identifier]:[Reporting Period PDF]],6,FALSE),"")</f>
        <v>1</v>
      </c>
      <c r="H1053" s="163" t="s">
        <v>10777</v>
      </c>
      <c r="I1053" s="163" t="s">
        <v>10778</v>
      </c>
    </row>
    <row r="1054" spans="1:9" x14ac:dyDescent="0.25">
      <c r="A1054" s="162">
        <v>40647</v>
      </c>
      <c r="B1054" s="163" t="s">
        <v>13615</v>
      </c>
      <c r="C1054" s="163" t="s">
        <v>1909</v>
      </c>
      <c r="D1054" s="163" t="s">
        <v>10923</v>
      </c>
      <c r="E1054" s="163" t="s">
        <v>13616</v>
      </c>
      <c r="F1054" s="163" t="s">
        <v>13617</v>
      </c>
      <c r="G1054" s="152">
        <f xml:space="preserve"> _xlfn.IFNA(VLOOKUP(A1054,[2]!Tabelle1[[Proprietary Identifier]:[Reporting Period PDF]],6,FALSE),"")</f>
        <v>2</v>
      </c>
      <c r="H1054" s="163" t="s">
        <v>10777</v>
      </c>
      <c r="I1054" s="163" t="s">
        <v>10778</v>
      </c>
    </row>
    <row r="1055" spans="1:9" x14ac:dyDescent="0.25">
      <c r="A1055" s="162">
        <v>10688</v>
      </c>
      <c r="B1055" s="163" t="s">
        <v>13618</v>
      </c>
      <c r="C1055" s="163" t="s">
        <v>1909</v>
      </c>
      <c r="D1055" s="163" t="s">
        <v>10798</v>
      </c>
      <c r="E1055" s="163" t="s">
        <v>13619</v>
      </c>
      <c r="F1055" s="163" t="s">
        <v>13620</v>
      </c>
      <c r="G1055" s="152">
        <f xml:space="preserve"> _xlfn.IFNA(VLOOKUP(A1055,[2]!Tabelle1[[Proprietary Identifier]:[Reporting Period PDF]],6,FALSE),"")</f>
        <v>10</v>
      </c>
      <c r="H1055" s="163" t="s">
        <v>10819</v>
      </c>
      <c r="I1055" s="163" t="s">
        <v>10778</v>
      </c>
    </row>
    <row r="1056" spans="1:9" x14ac:dyDescent="0.25">
      <c r="A1056" s="162">
        <v>10142</v>
      </c>
      <c r="B1056" s="163" t="s">
        <v>13621</v>
      </c>
      <c r="C1056" s="163" t="s">
        <v>1909</v>
      </c>
      <c r="D1056" s="163" t="s">
        <v>10802</v>
      </c>
      <c r="F1056" s="163" t="s">
        <v>13622</v>
      </c>
      <c r="G1056" s="152">
        <f xml:space="preserve"> _xlfn.IFNA(VLOOKUP(A1056,[2]!Tabelle1[[Proprietary Identifier]:[Reporting Period PDF]],6,FALSE),"")</f>
        <v>4</v>
      </c>
      <c r="H1056" s="163" t="s">
        <v>10777</v>
      </c>
      <c r="I1056" s="163" t="s">
        <v>10778</v>
      </c>
    </row>
    <row r="1057" spans="1:9" x14ac:dyDescent="0.25">
      <c r="A1057" s="162">
        <v>42252</v>
      </c>
      <c r="B1057" s="163" t="s">
        <v>13623</v>
      </c>
      <c r="C1057" s="163" t="s">
        <v>1909</v>
      </c>
      <c r="D1057" s="163" t="s">
        <v>10885</v>
      </c>
      <c r="F1057" s="163" t="s">
        <v>13624</v>
      </c>
      <c r="G1057" s="152" t="str">
        <f xml:space="preserve"> _xlfn.IFNA(VLOOKUP(A1057,[2]!Tabelle1[[Proprietary Identifier]:[Reporting Period PDF]],6,FALSE),"")</f>
        <v/>
      </c>
      <c r="H1057" s="163" t="s">
        <v>10784</v>
      </c>
      <c r="I1057" s="163" t="s">
        <v>10785</v>
      </c>
    </row>
    <row r="1058" spans="1:9" x14ac:dyDescent="0.25">
      <c r="A1058" s="162">
        <v>40694</v>
      </c>
      <c r="B1058" s="163" t="s">
        <v>13625</v>
      </c>
      <c r="C1058" s="163" t="s">
        <v>10897</v>
      </c>
      <c r="D1058" s="163" t="s">
        <v>10802</v>
      </c>
      <c r="F1058" s="163" t="s">
        <v>13626</v>
      </c>
      <c r="G1058" s="152" t="str">
        <f xml:space="preserve"> _xlfn.IFNA(VLOOKUP(A1058,[2]!Tabelle1[[Proprietary Identifier]:[Reporting Period PDF]],6,FALSE),"")</f>
        <v/>
      </c>
      <c r="H1058" s="163" t="s">
        <v>10784</v>
      </c>
      <c r="I1058" s="163" t="s">
        <v>10785</v>
      </c>
    </row>
    <row r="1059" spans="1:9" x14ac:dyDescent="0.25">
      <c r="A1059" s="162">
        <v>13225</v>
      </c>
      <c r="B1059" s="163" t="s">
        <v>13627</v>
      </c>
      <c r="C1059" s="163" t="s">
        <v>1909</v>
      </c>
      <c r="D1059" s="163" t="s">
        <v>10802</v>
      </c>
      <c r="E1059" s="163" t="s">
        <v>13628</v>
      </c>
      <c r="F1059" s="163" t="s">
        <v>13629</v>
      </c>
      <c r="G1059" s="152">
        <f xml:space="preserve"> _xlfn.IFNA(VLOOKUP(A1059,[2]!Tabelle1[[Proprietary Identifier]:[Reporting Period PDF]],6,FALSE),"")</f>
        <v>0</v>
      </c>
      <c r="H1059" s="163" t="s">
        <v>10777</v>
      </c>
      <c r="I1059" s="163" t="s">
        <v>10778</v>
      </c>
    </row>
    <row r="1060" spans="1:9" x14ac:dyDescent="0.25">
      <c r="A1060" s="162">
        <v>10700</v>
      </c>
      <c r="B1060" s="163" t="s">
        <v>13630</v>
      </c>
      <c r="C1060" s="163" t="s">
        <v>1909</v>
      </c>
      <c r="D1060" s="163" t="s">
        <v>10798</v>
      </c>
      <c r="E1060" s="163" t="s">
        <v>13631</v>
      </c>
      <c r="F1060" s="163" t="s">
        <v>13632</v>
      </c>
      <c r="G1060" s="152">
        <f xml:space="preserve"> _xlfn.IFNA(VLOOKUP(A1060,[2]!Tabelle1[[Proprietary Identifier]:[Reporting Period PDF]],6,FALSE),"")</f>
        <v>3</v>
      </c>
      <c r="H1060" s="163" t="s">
        <v>10777</v>
      </c>
      <c r="I1060" s="163" t="s">
        <v>10778</v>
      </c>
    </row>
    <row r="1061" spans="1:9" x14ac:dyDescent="0.25">
      <c r="A1061" s="162">
        <v>10120</v>
      </c>
      <c r="B1061" s="163" t="s">
        <v>13633</v>
      </c>
      <c r="C1061" s="163" t="s">
        <v>1909</v>
      </c>
      <c r="D1061" s="163" t="s">
        <v>10782</v>
      </c>
      <c r="E1061" s="163" t="s">
        <v>13634</v>
      </c>
      <c r="F1061" s="163" t="s">
        <v>13635</v>
      </c>
      <c r="G1061" s="152">
        <f xml:space="preserve"> _xlfn.IFNA(VLOOKUP(A1061,[2]!Tabelle1[[Proprietary Identifier]:[Reporting Period PDF]],6,FALSE),"")</f>
        <v>22</v>
      </c>
      <c r="H1061" s="163" t="s">
        <v>10777</v>
      </c>
      <c r="I1061" s="163" t="s">
        <v>10778</v>
      </c>
    </row>
    <row r="1062" spans="1:9" x14ac:dyDescent="0.25">
      <c r="A1062" s="162">
        <v>15036</v>
      </c>
      <c r="B1062" s="163" t="s">
        <v>13636</v>
      </c>
      <c r="C1062" s="163" t="s">
        <v>11059</v>
      </c>
      <c r="D1062" s="163" t="s">
        <v>10782</v>
      </c>
      <c r="E1062" s="163" t="s">
        <v>13637</v>
      </c>
      <c r="F1062" s="163" t="s">
        <v>13638</v>
      </c>
      <c r="G1062" s="152">
        <f xml:space="preserve"> _xlfn.IFNA(VLOOKUP(A1062,[2]!Tabelle1[[Proprietary Identifier]:[Reporting Period PDF]],6,FALSE),"")</f>
        <v>7</v>
      </c>
      <c r="H1062" s="163" t="s">
        <v>10819</v>
      </c>
      <c r="I1062" s="163" t="s">
        <v>10778</v>
      </c>
    </row>
    <row r="1063" spans="1:9" x14ac:dyDescent="0.25">
      <c r="A1063" s="162">
        <v>772</v>
      </c>
      <c r="B1063" s="163" t="s">
        <v>13639</v>
      </c>
      <c r="C1063" s="163" t="s">
        <v>11059</v>
      </c>
      <c r="D1063" s="163" t="s">
        <v>10782</v>
      </c>
      <c r="E1063" s="163" t="s">
        <v>13640</v>
      </c>
      <c r="F1063" s="163" t="s">
        <v>13641</v>
      </c>
      <c r="G1063" s="152">
        <f xml:space="preserve"> _xlfn.IFNA(VLOOKUP(A1063,[2]!Tabelle1[[Proprietary Identifier]:[Reporting Period PDF]],6,FALSE),"")</f>
        <v>64</v>
      </c>
      <c r="H1063" s="163" t="s">
        <v>10777</v>
      </c>
      <c r="I1063" s="163" t="s">
        <v>10778</v>
      </c>
    </row>
    <row r="1064" spans="1:9" x14ac:dyDescent="0.25">
      <c r="A1064" s="162">
        <v>13137</v>
      </c>
      <c r="B1064" s="163" t="s">
        <v>13642</v>
      </c>
      <c r="C1064" s="163" t="s">
        <v>1909</v>
      </c>
      <c r="D1064" s="163" t="s">
        <v>10798</v>
      </c>
      <c r="E1064" s="163" t="s">
        <v>13643</v>
      </c>
      <c r="F1064" s="163" t="s">
        <v>13644</v>
      </c>
      <c r="G1064" s="152" t="str">
        <f xml:space="preserve"> _xlfn.IFNA(VLOOKUP(A1064,[2]!Tabelle1[[Proprietary Identifier]:[Reporting Period PDF]],6,FALSE),"")</f>
        <v/>
      </c>
      <c r="H1064" s="163" t="s">
        <v>10777</v>
      </c>
      <c r="I1064" s="163" t="s">
        <v>10778</v>
      </c>
    </row>
    <row r="1065" spans="1:9" x14ac:dyDescent="0.25">
      <c r="A1065" s="162">
        <v>12147</v>
      </c>
      <c r="B1065" s="163" t="s">
        <v>13645</v>
      </c>
      <c r="C1065" s="163" t="s">
        <v>1909</v>
      </c>
      <c r="D1065" s="163" t="s">
        <v>10923</v>
      </c>
      <c r="E1065" s="163" t="s">
        <v>13646</v>
      </c>
      <c r="F1065" s="163" t="s">
        <v>13647</v>
      </c>
      <c r="G1065" s="152">
        <f xml:space="preserve"> _xlfn.IFNA(VLOOKUP(A1065,[2]!Tabelle1[[Proprietary Identifier]:[Reporting Period PDF]],6,FALSE),"")</f>
        <v>6</v>
      </c>
      <c r="H1065" s="163" t="s">
        <v>10777</v>
      </c>
      <c r="I1065" s="163" t="s">
        <v>10778</v>
      </c>
    </row>
    <row r="1066" spans="1:9" x14ac:dyDescent="0.25">
      <c r="A1066" s="162">
        <v>41434</v>
      </c>
      <c r="B1066" s="163" t="s">
        <v>13648</v>
      </c>
      <c r="C1066" s="163" t="s">
        <v>1931</v>
      </c>
      <c r="D1066" s="163" t="s">
        <v>10791</v>
      </c>
      <c r="E1066" s="163" t="s">
        <v>13649</v>
      </c>
      <c r="F1066" s="163" t="s">
        <v>13650</v>
      </c>
      <c r="G1066" s="152" t="str">
        <f xml:space="preserve"> _xlfn.IFNA(VLOOKUP(A1066,[2]!Tabelle1[[Proprietary Identifier]:[Reporting Period PDF]],6,FALSE),"")</f>
        <v/>
      </c>
      <c r="H1066" s="163" t="s">
        <v>10777</v>
      </c>
      <c r="I1066" s="163" t="s">
        <v>10778</v>
      </c>
    </row>
    <row r="1067" spans="1:9" x14ac:dyDescent="0.25">
      <c r="A1067" s="162">
        <v>10714</v>
      </c>
      <c r="B1067" s="163" t="s">
        <v>13651</v>
      </c>
      <c r="C1067" s="163" t="s">
        <v>1909</v>
      </c>
      <c r="D1067" s="163" t="s">
        <v>10816</v>
      </c>
      <c r="F1067" s="163" t="s">
        <v>13652</v>
      </c>
      <c r="G1067" s="152">
        <f xml:space="preserve"> _xlfn.IFNA(VLOOKUP(A1067,[2]!Tabelle1[[Proprietary Identifier]:[Reporting Period PDF]],6,FALSE),"")</f>
        <v>20</v>
      </c>
      <c r="H1067" s="163" t="s">
        <v>10777</v>
      </c>
      <c r="I1067" s="163" t="s">
        <v>10778</v>
      </c>
    </row>
    <row r="1068" spans="1:9" x14ac:dyDescent="0.25">
      <c r="A1068" s="162">
        <v>11748</v>
      </c>
      <c r="B1068" s="163" t="s">
        <v>13653</v>
      </c>
      <c r="C1068" s="163" t="s">
        <v>1909</v>
      </c>
      <c r="D1068" s="163" t="s">
        <v>10782</v>
      </c>
      <c r="E1068" s="163" t="s">
        <v>13654</v>
      </c>
      <c r="F1068" s="163" t="s">
        <v>13655</v>
      </c>
      <c r="G1068" s="152">
        <f xml:space="preserve"> _xlfn.IFNA(VLOOKUP(A1068,[2]!Tabelle1[[Proprietary Identifier]:[Reporting Period PDF]],6,FALSE),"")</f>
        <v>8</v>
      </c>
      <c r="H1068" s="163" t="s">
        <v>10777</v>
      </c>
      <c r="I1068" s="163" t="s">
        <v>10778</v>
      </c>
    </row>
    <row r="1069" spans="1:9" x14ac:dyDescent="0.25">
      <c r="A1069" s="162">
        <v>41021</v>
      </c>
      <c r="B1069" s="163" t="s">
        <v>13656</v>
      </c>
      <c r="C1069" s="163" t="s">
        <v>10897</v>
      </c>
      <c r="D1069" s="163" t="s">
        <v>10791</v>
      </c>
      <c r="F1069" s="163" t="s">
        <v>13657</v>
      </c>
      <c r="G1069" s="152" t="str">
        <f xml:space="preserve"> _xlfn.IFNA(VLOOKUP(A1069,[2]!Tabelle1[[Proprietary Identifier]:[Reporting Period PDF]],6,FALSE),"")</f>
        <v/>
      </c>
      <c r="H1069" s="163" t="s">
        <v>10784</v>
      </c>
      <c r="I1069" s="163" t="s">
        <v>10785</v>
      </c>
    </row>
    <row r="1070" spans="1:9" x14ac:dyDescent="0.25">
      <c r="A1070" s="162">
        <v>13258</v>
      </c>
      <c r="B1070" s="163" t="s">
        <v>13658</v>
      </c>
      <c r="C1070" s="163" t="s">
        <v>13659</v>
      </c>
      <c r="D1070" s="163" t="s">
        <v>10802</v>
      </c>
      <c r="F1070" s="163" t="s">
        <v>13660</v>
      </c>
      <c r="G1070" s="152">
        <f xml:space="preserve"> _xlfn.IFNA(VLOOKUP(A1070,[2]!Tabelle1[[Proprietary Identifier]:[Reporting Period PDF]],6,FALSE),"")</f>
        <v>4</v>
      </c>
      <c r="H1070" s="163" t="s">
        <v>10777</v>
      </c>
      <c r="I1070" s="163" t="s">
        <v>10778</v>
      </c>
    </row>
    <row r="1071" spans="1:9" x14ac:dyDescent="0.25">
      <c r="A1071" s="162">
        <v>41435</v>
      </c>
      <c r="B1071" s="163" t="s">
        <v>13661</v>
      </c>
      <c r="C1071" s="163" t="s">
        <v>1931</v>
      </c>
      <c r="D1071" s="163" t="s">
        <v>10791</v>
      </c>
      <c r="F1071" s="163" t="s">
        <v>13662</v>
      </c>
      <c r="G1071" s="152" t="str">
        <f xml:space="preserve"> _xlfn.IFNA(VLOOKUP(A1071,[2]!Tabelle1[[Proprietary Identifier]:[Reporting Period PDF]],6,FALSE),"")</f>
        <v/>
      </c>
      <c r="H1071" s="163" t="s">
        <v>10777</v>
      </c>
      <c r="I1071" s="163" t="s">
        <v>10778</v>
      </c>
    </row>
    <row r="1072" spans="1:9" x14ac:dyDescent="0.25">
      <c r="A1072" s="162">
        <v>12263</v>
      </c>
      <c r="B1072" s="163" t="s">
        <v>13663</v>
      </c>
      <c r="C1072" s="163" t="s">
        <v>10897</v>
      </c>
      <c r="D1072" s="163" t="s">
        <v>10791</v>
      </c>
      <c r="F1072" s="163" t="s">
        <v>13664</v>
      </c>
      <c r="G1072" s="152">
        <f xml:space="preserve"> _xlfn.IFNA(VLOOKUP(A1072,[2]!Tabelle1[[Proprietary Identifier]:[Reporting Period PDF]],6,FALSE),"")</f>
        <v>3</v>
      </c>
      <c r="H1072" s="163" t="s">
        <v>10784</v>
      </c>
      <c r="I1072" s="163" t="s">
        <v>10785</v>
      </c>
    </row>
    <row r="1073" spans="1:9" x14ac:dyDescent="0.25">
      <c r="A1073" s="162">
        <v>10710</v>
      </c>
      <c r="B1073" s="163" t="s">
        <v>13665</v>
      </c>
      <c r="C1073" s="163" t="s">
        <v>1909</v>
      </c>
      <c r="D1073" s="163" t="s">
        <v>10853</v>
      </c>
      <c r="E1073" s="163" t="s">
        <v>13666</v>
      </c>
      <c r="F1073" s="163" t="s">
        <v>13667</v>
      </c>
      <c r="G1073" s="152">
        <f xml:space="preserve"> _xlfn.IFNA(VLOOKUP(A1073,[2]!Tabelle1[[Proprietary Identifier]:[Reporting Period PDF]],6,FALSE),"")</f>
        <v>1</v>
      </c>
      <c r="H1073" s="163" t="s">
        <v>10777</v>
      </c>
      <c r="I1073" s="163" t="s">
        <v>10778</v>
      </c>
    </row>
    <row r="1074" spans="1:9" x14ac:dyDescent="0.25">
      <c r="A1074" s="162">
        <v>10722</v>
      </c>
      <c r="B1074" s="163" t="s">
        <v>13668</v>
      </c>
      <c r="C1074" s="163" t="s">
        <v>1909</v>
      </c>
      <c r="D1074" s="163" t="s">
        <v>10802</v>
      </c>
      <c r="E1074" s="163" t="s">
        <v>13669</v>
      </c>
      <c r="F1074" s="163" t="s">
        <v>13670</v>
      </c>
      <c r="G1074" s="152">
        <f xml:space="preserve"> _xlfn.IFNA(VLOOKUP(A1074,[2]!Tabelle1[[Proprietary Identifier]:[Reporting Period PDF]],6,FALSE),"")</f>
        <v>9</v>
      </c>
      <c r="H1074" s="163" t="s">
        <v>10777</v>
      </c>
      <c r="I1074" s="163" t="s">
        <v>10778</v>
      </c>
    </row>
    <row r="1075" spans="1:9" x14ac:dyDescent="0.25">
      <c r="A1075" s="162">
        <v>10709</v>
      </c>
      <c r="B1075" s="163" t="s">
        <v>13671</v>
      </c>
      <c r="C1075" s="163" t="s">
        <v>1909</v>
      </c>
      <c r="D1075" s="163" t="s">
        <v>10802</v>
      </c>
      <c r="E1075" s="163" t="s">
        <v>13672</v>
      </c>
      <c r="F1075" s="163" t="s">
        <v>13673</v>
      </c>
      <c r="G1075" s="152">
        <f xml:space="preserve"> _xlfn.IFNA(VLOOKUP(A1075,[2]!Tabelle1[[Proprietary Identifier]:[Reporting Period PDF]],6,FALSE),"")</f>
        <v>5</v>
      </c>
      <c r="H1075" s="163" t="s">
        <v>10777</v>
      </c>
      <c r="I1075" s="163" t="s">
        <v>10778</v>
      </c>
    </row>
    <row r="1076" spans="1:9" x14ac:dyDescent="0.25">
      <c r="A1076" s="162">
        <v>41436</v>
      </c>
      <c r="B1076" s="163" t="s">
        <v>13674</v>
      </c>
      <c r="C1076" s="163" t="s">
        <v>1931</v>
      </c>
      <c r="D1076" s="163" t="s">
        <v>10791</v>
      </c>
      <c r="E1076" s="163" t="s">
        <v>13675</v>
      </c>
      <c r="F1076" s="163" t="s">
        <v>13676</v>
      </c>
      <c r="G1076" s="152" t="str">
        <f xml:space="preserve"> _xlfn.IFNA(VLOOKUP(A1076,[2]!Tabelle1[[Proprietary Identifier]:[Reporting Period PDF]],6,FALSE),"")</f>
        <v/>
      </c>
      <c r="H1076" s="163" t="s">
        <v>10777</v>
      </c>
      <c r="I1076" s="163" t="s">
        <v>10778</v>
      </c>
    </row>
    <row r="1077" spans="1:9" x14ac:dyDescent="0.25">
      <c r="A1077" s="162">
        <v>12711</v>
      </c>
      <c r="B1077" s="163" t="s">
        <v>13677</v>
      </c>
      <c r="C1077" s="163" t="s">
        <v>10897</v>
      </c>
      <c r="D1077" s="163" t="s">
        <v>10802</v>
      </c>
      <c r="F1077" s="163" t="s">
        <v>13678</v>
      </c>
      <c r="G1077" s="152" t="str">
        <f xml:space="preserve"> _xlfn.IFNA(VLOOKUP(A1077,[2]!Tabelle1[[Proprietary Identifier]:[Reporting Period PDF]],6,FALSE),"")</f>
        <v/>
      </c>
      <c r="H1077" s="163" t="s">
        <v>10784</v>
      </c>
      <c r="I1077" s="163" t="s">
        <v>10785</v>
      </c>
    </row>
    <row r="1078" spans="1:9" x14ac:dyDescent="0.25">
      <c r="A1078" s="162">
        <v>13059</v>
      </c>
      <c r="B1078" s="163" t="s">
        <v>13679</v>
      </c>
      <c r="C1078" s="163" t="s">
        <v>10897</v>
      </c>
      <c r="D1078" s="163" t="s">
        <v>10802</v>
      </c>
      <c r="F1078" s="163" t="s">
        <v>13680</v>
      </c>
      <c r="G1078" s="152">
        <f xml:space="preserve"> _xlfn.IFNA(VLOOKUP(A1078,[2]!Tabelle1[[Proprietary Identifier]:[Reporting Period PDF]],6,FALSE),"")</f>
        <v>6</v>
      </c>
      <c r="H1078" s="163" t="s">
        <v>10784</v>
      </c>
      <c r="I1078" s="163" t="s">
        <v>10785</v>
      </c>
    </row>
    <row r="1079" spans="1:9" x14ac:dyDescent="0.25">
      <c r="A1079" s="162">
        <v>42764</v>
      </c>
      <c r="B1079" s="163" t="s">
        <v>13681</v>
      </c>
      <c r="C1079" s="163" t="s">
        <v>1909</v>
      </c>
      <c r="D1079" s="163" t="s">
        <v>10791</v>
      </c>
      <c r="F1079" s="163" t="s">
        <v>13682</v>
      </c>
      <c r="G1079" s="152" t="str">
        <f xml:space="preserve"> _xlfn.IFNA(VLOOKUP(A1079,[2]!Tabelle1[[Proprietary Identifier]:[Reporting Period PDF]],6,FALSE),"")</f>
        <v/>
      </c>
      <c r="H1079" s="163" t="s">
        <v>10777</v>
      </c>
      <c r="I1079" s="163" t="s">
        <v>10778</v>
      </c>
    </row>
    <row r="1080" spans="1:9" x14ac:dyDescent="0.25">
      <c r="A1080" s="162">
        <v>13073</v>
      </c>
      <c r="B1080" s="163" t="s">
        <v>13683</v>
      </c>
      <c r="C1080" s="163" t="s">
        <v>10897</v>
      </c>
      <c r="D1080" s="163" t="s">
        <v>10791</v>
      </c>
      <c r="F1080" s="163" t="s">
        <v>13684</v>
      </c>
      <c r="G1080" s="152">
        <f xml:space="preserve"> _xlfn.IFNA(VLOOKUP(A1080,[2]!Tabelle1[[Proprietary Identifier]:[Reporting Period PDF]],6,FALSE),"")</f>
        <v>0</v>
      </c>
      <c r="H1080" s="163" t="s">
        <v>10784</v>
      </c>
      <c r="I1080" s="163" t="s">
        <v>10785</v>
      </c>
    </row>
    <row r="1081" spans="1:9" x14ac:dyDescent="0.25">
      <c r="A1081" s="162">
        <v>41118</v>
      </c>
      <c r="B1081" s="163" t="s">
        <v>13685</v>
      </c>
      <c r="C1081" s="163" t="s">
        <v>1909</v>
      </c>
      <c r="D1081" s="163" t="s">
        <v>10923</v>
      </c>
      <c r="F1081" s="163" t="s">
        <v>13686</v>
      </c>
      <c r="G1081" s="152" t="str">
        <f xml:space="preserve"> _xlfn.IFNA(VLOOKUP(A1081,[2]!Tabelle1[[Proprietary Identifier]:[Reporting Period PDF]],6,FALSE),"")</f>
        <v/>
      </c>
      <c r="H1081" s="163" t="s">
        <v>10784</v>
      </c>
      <c r="I1081" s="163" t="s">
        <v>10785</v>
      </c>
    </row>
    <row r="1082" spans="1:9" x14ac:dyDescent="0.25">
      <c r="A1082" s="162">
        <v>12932</v>
      </c>
      <c r="B1082" s="163" t="s">
        <v>13687</v>
      </c>
      <c r="C1082" s="163" t="s">
        <v>1909</v>
      </c>
      <c r="D1082" s="163" t="s">
        <v>10840</v>
      </c>
      <c r="F1082" s="163" t="s">
        <v>13688</v>
      </c>
      <c r="G1082" s="152" t="str">
        <f xml:space="preserve"> _xlfn.IFNA(VLOOKUP(A1082,[2]!Tabelle1[[Proprietary Identifier]:[Reporting Period PDF]],6,FALSE),"")</f>
        <v/>
      </c>
      <c r="H1082" s="163" t="s">
        <v>10784</v>
      </c>
      <c r="I1082" s="163" t="s">
        <v>10785</v>
      </c>
    </row>
    <row r="1083" spans="1:9" x14ac:dyDescent="0.25">
      <c r="A1083" s="162">
        <v>11476</v>
      </c>
      <c r="B1083" s="163" t="s">
        <v>13689</v>
      </c>
      <c r="C1083" s="163" t="s">
        <v>10815</v>
      </c>
      <c r="D1083" s="163" t="s">
        <v>10840</v>
      </c>
      <c r="E1083" s="163" t="s">
        <v>13690</v>
      </c>
      <c r="F1083" s="163" t="s">
        <v>13691</v>
      </c>
      <c r="G1083" s="152">
        <f xml:space="preserve"> _xlfn.IFNA(VLOOKUP(A1083,[2]!Tabelle1[[Proprietary Identifier]:[Reporting Period PDF]],6,FALSE),"")</f>
        <v>1</v>
      </c>
      <c r="H1083" s="163" t="s">
        <v>10819</v>
      </c>
      <c r="I1083" s="163" t="s">
        <v>10778</v>
      </c>
    </row>
    <row r="1084" spans="1:9" x14ac:dyDescent="0.25">
      <c r="A1084" s="162">
        <v>13541</v>
      </c>
      <c r="B1084" s="163" t="s">
        <v>13692</v>
      </c>
      <c r="C1084" s="163" t="s">
        <v>10815</v>
      </c>
      <c r="D1084" s="163" t="s">
        <v>11252</v>
      </c>
      <c r="E1084" s="163" t="s">
        <v>13693</v>
      </c>
      <c r="F1084" s="163" t="s">
        <v>13694</v>
      </c>
      <c r="G1084" s="152" t="str">
        <f xml:space="preserve"> _xlfn.IFNA(VLOOKUP(A1084,[2]!Tabelle1[[Proprietary Identifier]:[Reporting Period PDF]],6,FALSE),"")</f>
        <v/>
      </c>
      <c r="H1084" s="163" t="s">
        <v>10819</v>
      </c>
      <c r="I1084" s="163" t="s">
        <v>10778</v>
      </c>
    </row>
    <row r="1085" spans="1:9" x14ac:dyDescent="0.25">
      <c r="A1085" s="162">
        <v>12371</v>
      </c>
      <c r="B1085" s="163" t="s">
        <v>13695</v>
      </c>
      <c r="C1085" s="163" t="s">
        <v>1909</v>
      </c>
      <c r="D1085" s="163" t="s">
        <v>10840</v>
      </c>
      <c r="E1085" s="163" t="s">
        <v>13696</v>
      </c>
      <c r="F1085" s="163" t="s">
        <v>13697</v>
      </c>
      <c r="G1085" s="152">
        <f xml:space="preserve"> _xlfn.IFNA(VLOOKUP(A1085,[2]!Tabelle1[[Proprietary Identifier]:[Reporting Period PDF]],6,FALSE),"")</f>
        <v>1</v>
      </c>
      <c r="H1085" s="163" t="s">
        <v>10777</v>
      </c>
      <c r="I1085" s="163" t="s">
        <v>10778</v>
      </c>
    </row>
    <row r="1086" spans="1:9" x14ac:dyDescent="0.25">
      <c r="A1086" s="162">
        <v>10707</v>
      </c>
      <c r="B1086" s="163" t="s">
        <v>13698</v>
      </c>
      <c r="C1086" s="163" t="s">
        <v>1909</v>
      </c>
      <c r="D1086" s="163" t="s">
        <v>11252</v>
      </c>
      <c r="E1086" s="163" t="s">
        <v>13699</v>
      </c>
      <c r="F1086" s="163" t="s">
        <v>13700</v>
      </c>
      <c r="G1086" s="152">
        <f xml:space="preserve"> _xlfn.IFNA(VLOOKUP(A1086,[2]!Tabelle1[[Proprietary Identifier]:[Reporting Period PDF]],6,FALSE),"")</f>
        <v>4</v>
      </c>
      <c r="H1086" s="163" t="s">
        <v>10777</v>
      </c>
      <c r="I1086" s="163" t="s">
        <v>10778</v>
      </c>
    </row>
    <row r="1087" spans="1:9" x14ac:dyDescent="0.25">
      <c r="A1087" s="162">
        <v>10708</v>
      </c>
      <c r="B1087" s="163" t="s">
        <v>13701</v>
      </c>
      <c r="C1087" s="163" t="s">
        <v>1909</v>
      </c>
      <c r="D1087" s="163" t="s">
        <v>10923</v>
      </c>
      <c r="E1087" s="163" t="s">
        <v>13702</v>
      </c>
      <c r="F1087" s="163" t="s">
        <v>13703</v>
      </c>
      <c r="G1087" s="152">
        <f xml:space="preserve"> _xlfn.IFNA(VLOOKUP(A1087,[2]!Tabelle1[[Proprietary Identifier]:[Reporting Period PDF]],6,FALSE),"")</f>
        <v>29</v>
      </c>
      <c r="H1087" s="163" t="s">
        <v>10777</v>
      </c>
      <c r="I1087" s="163" t="s">
        <v>10778</v>
      </c>
    </row>
    <row r="1088" spans="1:9" x14ac:dyDescent="0.25">
      <c r="A1088" s="162">
        <v>11477</v>
      </c>
      <c r="B1088" s="163" t="s">
        <v>13704</v>
      </c>
      <c r="C1088" s="163" t="s">
        <v>10815</v>
      </c>
      <c r="D1088" s="163" t="s">
        <v>10840</v>
      </c>
      <c r="E1088" s="163" t="s">
        <v>13705</v>
      </c>
      <c r="F1088" s="163" t="s">
        <v>13706</v>
      </c>
      <c r="G1088" s="152" t="str">
        <f xml:space="preserve"> _xlfn.IFNA(VLOOKUP(A1088,[2]!Tabelle1[[Proprietary Identifier]:[Reporting Period PDF]],6,FALSE),"")</f>
        <v/>
      </c>
      <c r="H1088" s="163" t="s">
        <v>10819</v>
      </c>
      <c r="I1088" s="163" t="s">
        <v>10778</v>
      </c>
    </row>
    <row r="1089" spans="1:9" x14ac:dyDescent="0.25">
      <c r="A1089" s="162">
        <v>11478</v>
      </c>
      <c r="B1089" s="163" t="s">
        <v>13707</v>
      </c>
      <c r="C1089" s="163" t="s">
        <v>10815</v>
      </c>
      <c r="D1089" s="163" t="s">
        <v>10840</v>
      </c>
      <c r="E1089" s="163" t="s">
        <v>13708</v>
      </c>
      <c r="F1089" s="163" t="s">
        <v>13709</v>
      </c>
      <c r="G1089" s="152" t="str">
        <f xml:space="preserve"> _xlfn.IFNA(VLOOKUP(A1089,[2]!Tabelle1[[Proprietary Identifier]:[Reporting Period PDF]],6,FALSE),"")</f>
        <v/>
      </c>
      <c r="H1089" s="163" t="s">
        <v>10819</v>
      </c>
      <c r="I1089" s="163" t="s">
        <v>10778</v>
      </c>
    </row>
    <row r="1090" spans="1:9" x14ac:dyDescent="0.25">
      <c r="A1090" s="162">
        <v>367</v>
      </c>
      <c r="B1090" s="163" t="s">
        <v>13710</v>
      </c>
      <c r="C1090" s="163" t="s">
        <v>1909</v>
      </c>
      <c r="D1090" s="163" t="s">
        <v>10840</v>
      </c>
      <c r="E1090" s="163" t="s">
        <v>13711</v>
      </c>
      <c r="F1090" s="163" t="s">
        <v>13712</v>
      </c>
      <c r="G1090" s="152" t="str">
        <f xml:space="preserve"> _xlfn.IFNA(VLOOKUP(A1090,[2]!Tabelle1[[Proprietary Identifier]:[Reporting Period PDF]],6,FALSE),"")</f>
        <v/>
      </c>
      <c r="H1090" s="163" t="s">
        <v>10777</v>
      </c>
      <c r="I1090" s="163" t="s">
        <v>10778</v>
      </c>
    </row>
    <row r="1091" spans="1:9" x14ac:dyDescent="0.25">
      <c r="A1091" s="162">
        <v>40948</v>
      </c>
      <c r="B1091" s="163" t="s">
        <v>13713</v>
      </c>
      <c r="C1091" s="163" t="s">
        <v>1909</v>
      </c>
      <c r="D1091" s="163" t="s">
        <v>10821</v>
      </c>
      <c r="E1091" s="163" t="s">
        <v>13714</v>
      </c>
      <c r="F1091" s="163" t="s">
        <v>13715</v>
      </c>
      <c r="G1091" s="152" t="str">
        <f xml:space="preserve"> _xlfn.IFNA(VLOOKUP(A1091,[2]!Tabelle1[[Proprietary Identifier]:[Reporting Period PDF]],6,FALSE),"")</f>
        <v/>
      </c>
      <c r="H1091" s="163" t="s">
        <v>10777</v>
      </c>
      <c r="I1091" s="163" t="s">
        <v>10778</v>
      </c>
    </row>
    <row r="1092" spans="1:9" x14ac:dyDescent="0.25">
      <c r="A1092" s="162">
        <v>10711</v>
      </c>
      <c r="B1092" s="163" t="s">
        <v>13716</v>
      </c>
      <c r="C1092" s="163" t="s">
        <v>1909</v>
      </c>
      <c r="D1092" s="163" t="s">
        <v>10798</v>
      </c>
      <c r="E1092" s="163" t="s">
        <v>13717</v>
      </c>
      <c r="F1092" s="163" t="s">
        <v>13718</v>
      </c>
      <c r="G1092" s="152">
        <f xml:space="preserve"> _xlfn.IFNA(VLOOKUP(A1092,[2]!Tabelle1[[Proprietary Identifier]:[Reporting Period PDF]],6,FALSE),"")</f>
        <v>22</v>
      </c>
      <c r="H1092" s="163" t="s">
        <v>10777</v>
      </c>
      <c r="I1092" s="163" t="s">
        <v>10778</v>
      </c>
    </row>
    <row r="1093" spans="1:9" x14ac:dyDescent="0.25">
      <c r="A1093" s="162">
        <v>39</v>
      </c>
      <c r="B1093" s="163" t="s">
        <v>13719</v>
      </c>
      <c r="C1093" s="163" t="s">
        <v>10950</v>
      </c>
      <c r="D1093" s="163" t="s">
        <v>10798</v>
      </c>
      <c r="E1093" s="163" t="s">
        <v>13720</v>
      </c>
      <c r="F1093" s="163" t="s">
        <v>13721</v>
      </c>
      <c r="G1093" s="152">
        <f xml:space="preserve"> _xlfn.IFNA(VLOOKUP(A1093,[2]!Tabelle1[[Proprietary Identifier]:[Reporting Period PDF]],6,FALSE),"")</f>
        <v>47</v>
      </c>
      <c r="H1093" s="163" t="s">
        <v>10777</v>
      </c>
      <c r="I1093" s="163" t="s">
        <v>10778</v>
      </c>
    </row>
    <row r="1094" spans="1:9" x14ac:dyDescent="0.25">
      <c r="A1094" s="162">
        <v>40562</v>
      </c>
      <c r="B1094" s="163" t="s">
        <v>13722</v>
      </c>
      <c r="C1094" s="163" t="s">
        <v>1909</v>
      </c>
      <c r="D1094" s="163" t="s">
        <v>10840</v>
      </c>
      <c r="F1094" s="163" t="s">
        <v>13723</v>
      </c>
      <c r="G1094" s="152" t="str">
        <f xml:space="preserve"> _xlfn.IFNA(VLOOKUP(A1094,[2]!Tabelle1[[Proprietary Identifier]:[Reporting Period PDF]],6,FALSE),"")</f>
        <v/>
      </c>
      <c r="H1094" s="163" t="s">
        <v>10784</v>
      </c>
      <c r="I1094" s="163" t="s">
        <v>10785</v>
      </c>
    </row>
    <row r="1095" spans="1:9" x14ac:dyDescent="0.25">
      <c r="A1095" s="162">
        <v>12303</v>
      </c>
      <c r="B1095" s="163" t="s">
        <v>13724</v>
      </c>
      <c r="C1095" s="163" t="s">
        <v>13725</v>
      </c>
      <c r="D1095" s="163" t="s">
        <v>10840</v>
      </c>
      <c r="E1095" s="163" t="s">
        <v>13726</v>
      </c>
      <c r="F1095" s="163" t="s">
        <v>13727</v>
      </c>
      <c r="G1095" s="152" t="str">
        <f xml:space="preserve"> _xlfn.IFNA(VLOOKUP(A1095,[2]!Tabelle1[[Proprietary Identifier]:[Reporting Period PDF]],6,FALSE),"")</f>
        <v/>
      </c>
      <c r="H1095" s="163" t="s">
        <v>10819</v>
      </c>
      <c r="I1095" s="163" t="s">
        <v>10778</v>
      </c>
    </row>
    <row r="1096" spans="1:9" x14ac:dyDescent="0.25">
      <c r="A1096" s="162">
        <v>10706</v>
      </c>
      <c r="B1096" s="163" t="s">
        <v>13728</v>
      </c>
      <c r="C1096" s="163" t="s">
        <v>1909</v>
      </c>
      <c r="D1096" s="163" t="s">
        <v>10840</v>
      </c>
      <c r="E1096" s="163" t="s">
        <v>13729</v>
      </c>
      <c r="F1096" s="163" t="s">
        <v>13730</v>
      </c>
      <c r="G1096" s="152">
        <f xml:space="preserve"> _xlfn.IFNA(VLOOKUP(A1096,[2]!Tabelle1[[Proprietary Identifier]:[Reporting Period PDF]],6,FALSE),"")</f>
        <v>1</v>
      </c>
      <c r="H1096" s="163" t="s">
        <v>10777</v>
      </c>
      <c r="I1096" s="163" t="s">
        <v>10778</v>
      </c>
    </row>
    <row r="1097" spans="1:9" x14ac:dyDescent="0.25">
      <c r="A1097" s="162">
        <v>11479</v>
      </c>
      <c r="B1097" s="163" t="s">
        <v>13731</v>
      </c>
      <c r="C1097" s="163" t="s">
        <v>10815</v>
      </c>
      <c r="D1097" s="163" t="s">
        <v>10840</v>
      </c>
      <c r="E1097" s="163" t="s">
        <v>13732</v>
      </c>
      <c r="F1097" s="163" t="s">
        <v>13733</v>
      </c>
      <c r="G1097" s="152" t="str">
        <f xml:space="preserve"> _xlfn.IFNA(VLOOKUP(A1097,[2]!Tabelle1[[Proprietary Identifier]:[Reporting Period PDF]],6,FALSE),"")</f>
        <v/>
      </c>
      <c r="H1097" s="163" t="s">
        <v>10819</v>
      </c>
      <c r="I1097" s="163" t="s">
        <v>10778</v>
      </c>
    </row>
    <row r="1098" spans="1:9" x14ac:dyDescent="0.25">
      <c r="A1098" s="162">
        <v>40517</v>
      </c>
      <c r="B1098" s="163" t="s">
        <v>13734</v>
      </c>
      <c r="C1098" s="163" t="s">
        <v>1909</v>
      </c>
      <c r="D1098" s="163" t="s">
        <v>10840</v>
      </c>
      <c r="F1098" s="163" t="s">
        <v>13735</v>
      </c>
      <c r="G1098" s="152" t="str">
        <f xml:space="preserve"> _xlfn.IFNA(VLOOKUP(A1098,[2]!Tabelle1[[Proprietary Identifier]:[Reporting Period PDF]],6,FALSE),"")</f>
        <v/>
      </c>
      <c r="H1098" s="163" t="s">
        <v>10784</v>
      </c>
      <c r="I1098" s="163" t="s">
        <v>10785</v>
      </c>
    </row>
    <row r="1099" spans="1:9" x14ac:dyDescent="0.25">
      <c r="A1099" s="162">
        <v>42090</v>
      </c>
      <c r="B1099" s="163" t="s">
        <v>13736</v>
      </c>
      <c r="C1099" s="163" t="s">
        <v>11059</v>
      </c>
      <c r="D1099" s="163" t="s">
        <v>10782</v>
      </c>
      <c r="E1099" s="163" t="s">
        <v>13737</v>
      </c>
      <c r="F1099" s="163" t="s">
        <v>13738</v>
      </c>
      <c r="G1099" s="152">
        <f xml:space="preserve"> _xlfn.IFNA(VLOOKUP(A1099,[2]!Tabelle1[[Proprietary Identifier]:[Reporting Period PDF]],6,FALSE),"")</f>
        <v>8</v>
      </c>
      <c r="H1099" s="163" t="s">
        <v>10819</v>
      </c>
      <c r="I1099" s="163" t="s">
        <v>10778</v>
      </c>
    </row>
    <row r="1100" spans="1:9" x14ac:dyDescent="0.25">
      <c r="A1100" s="162">
        <v>12662</v>
      </c>
      <c r="B1100" s="163" t="s">
        <v>13739</v>
      </c>
      <c r="C1100" s="163" t="s">
        <v>1909</v>
      </c>
      <c r="D1100" s="163" t="s">
        <v>10802</v>
      </c>
      <c r="E1100" s="163" t="s">
        <v>13740</v>
      </c>
      <c r="F1100" s="163" t="s">
        <v>13741</v>
      </c>
      <c r="G1100" s="152">
        <f xml:space="preserve"> _xlfn.IFNA(VLOOKUP(A1100,[2]!Tabelle1[[Proprietary Identifier]:[Reporting Period PDF]],6,FALSE),"")</f>
        <v>137</v>
      </c>
      <c r="H1100" s="163" t="s">
        <v>10777</v>
      </c>
      <c r="I1100" s="163" t="s">
        <v>10778</v>
      </c>
    </row>
    <row r="1101" spans="1:9" x14ac:dyDescent="0.25">
      <c r="A1101" s="162">
        <v>11357</v>
      </c>
      <c r="B1101" s="163" t="s">
        <v>13742</v>
      </c>
      <c r="C1101" s="163" t="s">
        <v>1909</v>
      </c>
      <c r="D1101" s="163" t="s">
        <v>10802</v>
      </c>
      <c r="E1101" s="163" t="s">
        <v>13743</v>
      </c>
      <c r="F1101" s="163" t="s">
        <v>13744</v>
      </c>
      <c r="G1101" s="152">
        <f xml:space="preserve"> _xlfn.IFNA(VLOOKUP(A1101,[2]!Tabelle1[[Proprietary Identifier]:[Reporting Period PDF]],6,FALSE),"")</f>
        <v>8</v>
      </c>
      <c r="H1101" s="163" t="s">
        <v>10777</v>
      </c>
      <c r="I1101" s="163" t="s">
        <v>10778</v>
      </c>
    </row>
    <row r="1102" spans="1:9" x14ac:dyDescent="0.25">
      <c r="A1102" s="162">
        <v>10343</v>
      </c>
      <c r="B1102" s="163" t="s">
        <v>13745</v>
      </c>
      <c r="C1102" s="163" t="s">
        <v>1909</v>
      </c>
      <c r="D1102" s="163" t="s">
        <v>10802</v>
      </c>
      <c r="E1102" s="163" t="s">
        <v>13746</v>
      </c>
      <c r="F1102" s="163" t="s">
        <v>13747</v>
      </c>
      <c r="G1102" s="152">
        <f xml:space="preserve"> _xlfn.IFNA(VLOOKUP(A1102,[2]!Tabelle1[[Proprietary Identifier]:[Reporting Period PDF]],6,FALSE),"")</f>
        <v>2</v>
      </c>
      <c r="H1102" s="163" t="s">
        <v>10777</v>
      </c>
      <c r="I1102" s="163" t="s">
        <v>10778</v>
      </c>
    </row>
    <row r="1103" spans="1:9" x14ac:dyDescent="0.25">
      <c r="A1103" s="162">
        <v>10717</v>
      </c>
      <c r="B1103" s="163" t="s">
        <v>13748</v>
      </c>
      <c r="C1103" s="163" t="s">
        <v>1909</v>
      </c>
      <c r="D1103" s="163" t="s">
        <v>10885</v>
      </c>
      <c r="E1103" s="163" t="s">
        <v>13749</v>
      </c>
      <c r="F1103" s="163" t="s">
        <v>13750</v>
      </c>
      <c r="G1103" s="152" t="str">
        <f xml:space="preserve"> _xlfn.IFNA(VLOOKUP(A1103,[2]!Tabelle1[[Proprietary Identifier]:[Reporting Period PDF]],6,FALSE),"")</f>
        <v/>
      </c>
      <c r="H1103" s="163" t="s">
        <v>10819</v>
      </c>
      <c r="I1103" s="163" t="s">
        <v>10778</v>
      </c>
    </row>
    <row r="1104" spans="1:9" x14ac:dyDescent="0.25">
      <c r="A1104" s="162">
        <v>10720</v>
      </c>
      <c r="B1104" s="163" t="s">
        <v>13751</v>
      </c>
      <c r="C1104" s="163" t="s">
        <v>10815</v>
      </c>
      <c r="D1104" s="163" t="s">
        <v>10885</v>
      </c>
      <c r="E1104" s="163" t="s">
        <v>13752</v>
      </c>
      <c r="F1104" s="163" t="s">
        <v>13753</v>
      </c>
      <c r="G1104" s="152">
        <f xml:space="preserve"> _xlfn.IFNA(VLOOKUP(A1104,[2]!Tabelle1[[Proprietary Identifier]:[Reporting Period PDF]],6,FALSE),"")</f>
        <v>1</v>
      </c>
      <c r="H1104" s="163" t="s">
        <v>10819</v>
      </c>
      <c r="I1104" s="163" t="s">
        <v>10778</v>
      </c>
    </row>
    <row r="1105" spans="1:9" x14ac:dyDescent="0.25">
      <c r="A1105" s="162">
        <v>40940</v>
      </c>
      <c r="B1105" s="163" t="s">
        <v>13754</v>
      </c>
      <c r="C1105" s="163" t="s">
        <v>1909</v>
      </c>
      <c r="D1105" s="163" t="s">
        <v>10821</v>
      </c>
      <c r="E1105" s="163" t="s">
        <v>13755</v>
      </c>
      <c r="F1105" s="163" t="s">
        <v>13756</v>
      </c>
      <c r="G1105" s="152" t="str">
        <f xml:space="preserve"> _xlfn.IFNA(VLOOKUP(A1105,[2]!Tabelle1[[Proprietary Identifier]:[Reporting Period PDF]],6,FALSE),"")</f>
        <v/>
      </c>
      <c r="H1105" s="163" t="s">
        <v>10777</v>
      </c>
      <c r="I1105" s="163" t="s">
        <v>10778</v>
      </c>
    </row>
    <row r="1106" spans="1:9" x14ac:dyDescent="0.25">
      <c r="A1106" s="162">
        <v>40171</v>
      </c>
      <c r="B1106" s="163" t="s">
        <v>13757</v>
      </c>
      <c r="C1106" s="163" t="s">
        <v>1909</v>
      </c>
      <c r="D1106" s="163" t="s">
        <v>10787</v>
      </c>
      <c r="E1106" s="163" t="s">
        <v>13758</v>
      </c>
      <c r="F1106" s="163" t="s">
        <v>13759</v>
      </c>
      <c r="G1106" s="152">
        <f xml:space="preserve"> _xlfn.IFNA(VLOOKUP(A1106,[2]!Tabelle1[[Proprietary Identifier]:[Reporting Period PDF]],6,FALSE),"")</f>
        <v>3</v>
      </c>
      <c r="H1106" s="163" t="s">
        <v>10777</v>
      </c>
      <c r="I1106" s="163" t="s">
        <v>10778</v>
      </c>
    </row>
    <row r="1107" spans="1:9" x14ac:dyDescent="0.25">
      <c r="A1107" s="162">
        <v>40609</v>
      </c>
      <c r="B1107" s="163" t="s">
        <v>13760</v>
      </c>
      <c r="C1107" s="163" t="s">
        <v>1909</v>
      </c>
      <c r="D1107" s="163" t="s">
        <v>10923</v>
      </c>
      <c r="F1107" s="163" t="s">
        <v>13761</v>
      </c>
      <c r="G1107" s="152">
        <f xml:space="preserve"> _xlfn.IFNA(VLOOKUP(A1107,[2]!Tabelle1[[Proprietary Identifier]:[Reporting Period PDF]],6,FALSE),"")</f>
        <v>0</v>
      </c>
      <c r="H1107" s="163" t="s">
        <v>10777</v>
      </c>
      <c r="I1107" s="163" t="s">
        <v>10778</v>
      </c>
    </row>
    <row r="1108" spans="1:9" x14ac:dyDescent="0.25">
      <c r="A1108" s="162">
        <v>12992</v>
      </c>
      <c r="B1108" s="163" t="s">
        <v>13762</v>
      </c>
      <c r="C1108" s="163" t="s">
        <v>10897</v>
      </c>
      <c r="D1108" s="163" t="s">
        <v>10782</v>
      </c>
      <c r="F1108" s="163" t="s">
        <v>13763</v>
      </c>
      <c r="G1108" s="152">
        <f xml:space="preserve"> _xlfn.IFNA(VLOOKUP(A1108,[2]!Tabelle1[[Proprietary Identifier]:[Reporting Period PDF]],6,FALSE),"")</f>
        <v>2</v>
      </c>
      <c r="H1108" s="163" t="s">
        <v>10784</v>
      </c>
      <c r="I1108" s="163" t="s">
        <v>10785</v>
      </c>
    </row>
    <row r="1109" spans="1:9" x14ac:dyDescent="0.25">
      <c r="A1109" s="162">
        <v>10719</v>
      </c>
      <c r="B1109" s="163" t="s">
        <v>13764</v>
      </c>
      <c r="C1109" s="163" t="s">
        <v>1909</v>
      </c>
      <c r="D1109" s="163" t="s">
        <v>10802</v>
      </c>
      <c r="E1109" s="163" t="s">
        <v>13765</v>
      </c>
      <c r="F1109" s="163" t="s">
        <v>13766</v>
      </c>
      <c r="G1109" s="152">
        <f xml:space="preserve"> _xlfn.IFNA(VLOOKUP(A1109,[2]!Tabelle1[[Proprietary Identifier]:[Reporting Period PDF]],6,FALSE),"")</f>
        <v>3</v>
      </c>
      <c r="H1109" s="163" t="s">
        <v>10777</v>
      </c>
      <c r="I1109" s="163" t="s">
        <v>10778</v>
      </c>
    </row>
    <row r="1110" spans="1:9" x14ac:dyDescent="0.25">
      <c r="A1110" s="162">
        <v>13404</v>
      </c>
      <c r="B1110" s="163" t="s">
        <v>13767</v>
      </c>
      <c r="C1110" s="163" t="s">
        <v>1909</v>
      </c>
      <c r="D1110" s="163" t="s">
        <v>10885</v>
      </c>
      <c r="E1110" s="163" t="s">
        <v>13768</v>
      </c>
      <c r="F1110" s="163" t="s">
        <v>13769</v>
      </c>
      <c r="G1110" s="152">
        <f xml:space="preserve"> _xlfn.IFNA(VLOOKUP(A1110,[2]!Tabelle1[[Proprietary Identifier]:[Reporting Period PDF]],6,FALSE),"")</f>
        <v>19</v>
      </c>
      <c r="H1110" s="163" t="s">
        <v>10777</v>
      </c>
      <c r="I1110" s="163" t="s">
        <v>10778</v>
      </c>
    </row>
    <row r="1111" spans="1:9" x14ac:dyDescent="0.25">
      <c r="A1111" s="162">
        <v>10291</v>
      </c>
      <c r="B1111" s="163" t="s">
        <v>13770</v>
      </c>
      <c r="C1111" s="163" t="s">
        <v>1909</v>
      </c>
      <c r="D1111" s="163" t="s">
        <v>10840</v>
      </c>
      <c r="E1111" s="163" t="s">
        <v>13771</v>
      </c>
      <c r="F1111" s="163" t="s">
        <v>13772</v>
      </c>
      <c r="G1111" s="152">
        <f xml:space="preserve"> _xlfn.IFNA(VLOOKUP(A1111,[2]!Tabelle1[[Proprietary Identifier]:[Reporting Period PDF]],6,FALSE),"")</f>
        <v>0</v>
      </c>
      <c r="H1111" s="163" t="s">
        <v>10777</v>
      </c>
      <c r="I1111" s="163" t="s">
        <v>10778</v>
      </c>
    </row>
    <row r="1112" spans="1:9" x14ac:dyDescent="0.25">
      <c r="A1112" s="162">
        <v>417</v>
      </c>
      <c r="B1112" s="163" t="s">
        <v>13773</v>
      </c>
      <c r="C1112" s="163" t="s">
        <v>1909</v>
      </c>
      <c r="D1112" s="163" t="s">
        <v>10782</v>
      </c>
      <c r="E1112" s="163" t="s">
        <v>13774</v>
      </c>
      <c r="F1112" s="163" t="s">
        <v>13775</v>
      </c>
      <c r="G1112" s="152">
        <f xml:space="preserve"> _xlfn.IFNA(VLOOKUP(A1112,[2]!Tabelle1[[Proprietary Identifier]:[Reporting Period PDF]],6,FALSE),"")</f>
        <v>171</v>
      </c>
      <c r="H1112" s="163" t="s">
        <v>10777</v>
      </c>
      <c r="I1112" s="163" t="s">
        <v>10778</v>
      </c>
    </row>
    <row r="1113" spans="1:9" x14ac:dyDescent="0.25">
      <c r="A1113" s="162">
        <v>41066</v>
      </c>
      <c r="B1113" s="163" t="s">
        <v>13776</v>
      </c>
      <c r="C1113" s="163" t="s">
        <v>1909</v>
      </c>
      <c r="D1113" s="163" t="s">
        <v>10821</v>
      </c>
      <c r="E1113" s="163" t="s">
        <v>13777</v>
      </c>
      <c r="F1113" s="163" t="s">
        <v>13778</v>
      </c>
      <c r="G1113" s="152" t="str">
        <f xml:space="preserve"> _xlfn.IFNA(VLOOKUP(A1113,[2]!Tabelle1[[Proprietary Identifier]:[Reporting Period PDF]],6,FALSE),"")</f>
        <v/>
      </c>
      <c r="H1113" s="163" t="s">
        <v>10777</v>
      </c>
      <c r="I1113" s="163" t="s">
        <v>10778</v>
      </c>
    </row>
    <row r="1114" spans="1:9" x14ac:dyDescent="0.25">
      <c r="A1114" s="162">
        <v>10035</v>
      </c>
      <c r="B1114" s="163" t="s">
        <v>13779</v>
      </c>
      <c r="C1114" s="163" t="s">
        <v>1909</v>
      </c>
      <c r="D1114" s="163" t="s">
        <v>10816</v>
      </c>
      <c r="E1114" s="163" t="s">
        <v>13780</v>
      </c>
      <c r="F1114" s="163" t="s">
        <v>13781</v>
      </c>
      <c r="G1114" s="152" t="str">
        <f xml:space="preserve"> _xlfn.IFNA(VLOOKUP(A1114,[2]!Tabelle1[[Proprietary Identifier]:[Reporting Period PDF]],6,FALSE),"")</f>
        <v/>
      </c>
      <c r="H1114" s="163" t="s">
        <v>10777</v>
      </c>
      <c r="I1114" s="163" t="s">
        <v>10778</v>
      </c>
    </row>
    <row r="1115" spans="1:9" x14ac:dyDescent="0.25">
      <c r="A1115" s="162">
        <v>41127</v>
      </c>
      <c r="B1115" s="163" t="s">
        <v>13782</v>
      </c>
      <c r="C1115" s="163" t="s">
        <v>1909</v>
      </c>
      <c r="D1115" s="163" t="s">
        <v>10885</v>
      </c>
      <c r="E1115" s="163" t="s">
        <v>13783</v>
      </c>
      <c r="F1115" s="163" t="s">
        <v>13784</v>
      </c>
      <c r="G1115" s="152">
        <f xml:space="preserve"> _xlfn.IFNA(VLOOKUP(A1115,[2]!Tabelle1[[Proprietary Identifier]:[Reporting Period PDF]],6,FALSE),"")</f>
        <v>1</v>
      </c>
      <c r="H1115" s="163" t="s">
        <v>10777</v>
      </c>
      <c r="I1115" s="163" t="s">
        <v>10778</v>
      </c>
    </row>
    <row r="1116" spans="1:9" x14ac:dyDescent="0.25">
      <c r="A1116" s="162">
        <v>373</v>
      </c>
      <c r="B1116" s="163" t="s">
        <v>13785</v>
      </c>
      <c r="C1116" s="163" t="s">
        <v>1909</v>
      </c>
      <c r="D1116" s="163" t="s">
        <v>10798</v>
      </c>
      <c r="E1116" s="163" t="s">
        <v>13786</v>
      </c>
      <c r="F1116" s="163" t="s">
        <v>13787</v>
      </c>
      <c r="G1116" s="152">
        <f xml:space="preserve"> _xlfn.IFNA(VLOOKUP(A1116,[2]!Tabelle1[[Proprietary Identifier]:[Reporting Period PDF]],6,FALSE),"")</f>
        <v>1</v>
      </c>
      <c r="H1116" s="163" t="s">
        <v>10777</v>
      </c>
      <c r="I1116" s="163" t="s">
        <v>10778</v>
      </c>
    </row>
    <row r="1117" spans="1:9" x14ac:dyDescent="0.25">
      <c r="A1117" s="162">
        <v>12267</v>
      </c>
      <c r="B1117" s="163" t="s">
        <v>13788</v>
      </c>
      <c r="C1117" s="163" t="s">
        <v>10815</v>
      </c>
      <c r="D1117" s="163" t="s">
        <v>10816</v>
      </c>
      <c r="E1117" s="163" t="s">
        <v>13789</v>
      </c>
      <c r="F1117" s="163" t="s">
        <v>13790</v>
      </c>
      <c r="G1117" s="152" t="str">
        <f xml:space="preserve"> _xlfn.IFNA(VLOOKUP(A1117,[2]!Tabelle1[[Proprietary Identifier]:[Reporting Period PDF]],6,FALSE),"")</f>
        <v/>
      </c>
      <c r="H1117" s="163" t="s">
        <v>10819</v>
      </c>
      <c r="I1117" s="163" t="s">
        <v>10778</v>
      </c>
    </row>
    <row r="1118" spans="1:9" x14ac:dyDescent="0.25">
      <c r="A1118" s="162">
        <v>10726</v>
      </c>
      <c r="B1118" s="163" t="s">
        <v>13791</v>
      </c>
      <c r="C1118" s="163" t="s">
        <v>1909</v>
      </c>
      <c r="D1118" s="163" t="s">
        <v>10787</v>
      </c>
      <c r="E1118" s="163" t="s">
        <v>13792</v>
      </c>
      <c r="F1118" s="163" t="s">
        <v>13793</v>
      </c>
      <c r="G1118" s="152">
        <f xml:space="preserve"> _xlfn.IFNA(VLOOKUP(A1118,[2]!Tabelle1[[Proprietary Identifier]:[Reporting Period PDF]],6,FALSE),"")</f>
        <v>19</v>
      </c>
      <c r="H1118" s="163" t="s">
        <v>10777</v>
      </c>
      <c r="I1118" s="163" t="s">
        <v>10778</v>
      </c>
    </row>
    <row r="1119" spans="1:9" x14ac:dyDescent="0.25">
      <c r="A1119" s="162">
        <v>767</v>
      </c>
      <c r="B1119" s="163" t="s">
        <v>13794</v>
      </c>
      <c r="C1119" s="163" t="s">
        <v>1909</v>
      </c>
      <c r="D1119" s="163" t="s">
        <v>10840</v>
      </c>
      <c r="E1119" s="163" t="s">
        <v>13795</v>
      </c>
      <c r="F1119" s="163" t="s">
        <v>13796</v>
      </c>
      <c r="G1119" s="152">
        <f xml:space="preserve"> _xlfn.IFNA(VLOOKUP(A1119,[2]!Tabelle1[[Proprietary Identifier]:[Reporting Period PDF]],6,FALSE),"")</f>
        <v>1</v>
      </c>
      <c r="H1119" s="163" t="s">
        <v>10777</v>
      </c>
      <c r="I1119" s="163" t="s">
        <v>10778</v>
      </c>
    </row>
    <row r="1120" spans="1:9" x14ac:dyDescent="0.25">
      <c r="A1120" s="162">
        <v>11612</v>
      </c>
      <c r="B1120" s="163" t="s">
        <v>13797</v>
      </c>
      <c r="C1120" s="163" t="s">
        <v>1909</v>
      </c>
      <c r="D1120" s="163" t="s">
        <v>10919</v>
      </c>
      <c r="E1120" s="163" t="s">
        <v>13798</v>
      </c>
      <c r="F1120" s="163" t="s">
        <v>13799</v>
      </c>
      <c r="G1120" s="152">
        <f xml:space="preserve"> _xlfn.IFNA(VLOOKUP(A1120,[2]!Tabelle1[[Proprietary Identifier]:[Reporting Period PDF]],6,FALSE),"")</f>
        <v>216</v>
      </c>
      <c r="H1120" s="163" t="s">
        <v>10777</v>
      </c>
      <c r="I1120" s="163" t="s">
        <v>10778</v>
      </c>
    </row>
    <row r="1121" spans="1:9" x14ac:dyDescent="0.25">
      <c r="A1121" s="162">
        <v>13099</v>
      </c>
      <c r="B1121" s="163" t="s">
        <v>13800</v>
      </c>
      <c r="C1121" s="163" t="s">
        <v>10897</v>
      </c>
      <c r="D1121" s="163" t="s">
        <v>10782</v>
      </c>
      <c r="F1121" s="163" t="s">
        <v>13801</v>
      </c>
      <c r="G1121" s="152">
        <f xml:space="preserve"> _xlfn.IFNA(VLOOKUP(A1121,[2]!Tabelle1[[Proprietary Identifier]:[Reporting Period PDF]],6,FALSE),"")</f>
        <v>1</v>
      </c>
      <c r="H1121" s="163" t="s">
        <v>10784</v>
      </c>
      <c r="I1121" s="163" t="s">
        <v>10785</v>
      </c>
    </row>
    <row r="1122" spans="1:9" x14ac:dyDescent="0.25">
      <c r="A1122" s="162">
        <v>15013</v>
      </c>
      <c r="B1122" s="163" t="s">
        <v>13802</v>
      </c>
      <c r="C1122" s="163" t="s">
        <v>11059</v>
      </c>
      <c r="D1122" s="163" t="s">
        <v>10782</v>
      </c>
      <c r="E1122" s="163" t="s">
        <v>13803</v>
      </c>
      <c r="F1122" s="163" t="s">
        <v>13804</v>
      </c>
      <c r="G1122" s="152">
        <f xml:space="preserve"> _xlfn.IFNA(VLOOKUP(A1122,[2]!Tabelle1[[Proprietary Identifier]:[Reporting Period PDF]],6,FALSE),"")</f>
        <v>11</v>
      </c>
      <c r="H1122" s="163" t="s">
        <v>10819</v>
      </c>
      <c r="I1122" s="163" t="s">
        <v>10778</v>
      </c>
    </row>
    <row r="1123" spans="1:9" x14ac:dyDescent="0.25">
      <c r="A1123" s="162">
        <v>10304</v>
      </c>
      <c r="B1123" s="163" t="s">
        <v>13805</v>
      </c>
      <c r="C1123" s="163" t="s">
        <v>11059</v>
      </c>
      <c r="D1123" s="163" t="s">
        <v>10782</v>
      </c>
      <c r="E1123" s="163" t="s">
        <v>13806</v>
      </c>
      <c r="F1123" s="163" t="s">
        <v>13807</v>
      </c>
      <c r="G1123" s="152">
        <f xml:space="preserve"> _xlfn.IFNA(VLOOKUP(A1123,[2]!Tabelle1[[Proprietary Identifier]:[Reporting Period PDF]],6,FALSE),"")</f>
        <v>24</v>
      </c>
      <c r="H1123" s="163" t="s">
        <v>10777</v>
      </c>
      <c r="I1123" s="163" t="s">
        <v>10778</v>
      </c>
    </row>
    <row r="1124" spans="1:9" x14ac:dyDescent="0.25">
      <c r="A1124" s="162">
        <v>10397</v>
      </c>
      <c r="B1124" s="163" t="s">
        <v>13808</v>
      </c>
      <c r="C1124" s="163" t="s">
        <v>1909</v>
      </c>
      <c r="D1124" s="163" t="s">
        <v>10782</v>
      </c>
      <c r="F1124" s="163" t="s">
        <v>13809</v>
      </c>
      <c r="G1124" s="152">
        <f xml:space="preserve"> _xlfn.IFNA(VLOOKUP(A1124,[2]!Tabelle1[[Proprietary Identifier]:[Reporting Period PDF]],6,FALSE),"")</f>
        <v>0</v>
      </c>
      <c r="H1124" s="163" t="s">
        <v>10784</v>
      </c>
      <c r="I1124" s="163" t="s">
        <v>10785</v>
      </c>
    </row>
    <row r="1125" spans="1:9" x14ac:dyDescent="0.25">
      <c r="A1125" s="162">
        <v>13140</v>
      </c>
      <c r="B1125" s="163" t="s">
        <v>13810</v>
      </c>
      <c r="C1125" s="163" t="s">
        <v>10815</v>
      </c>
      <c r="D1125" s="163" t="s">
        <v>10821</v>
      </c>
      <c r="E1125" s="163" t="s">
        <v>13811</v>
      </c>
      <c r="F1125" s="163" t="s">
        <v>13812</v>
      </c>
      <c r="G1125" s="152" t="str">
        <f xml:space="preserve"> _xlfn.IFNA(VLOOKUP(A1125,[2]!Tabelle1[[Proprietary Identifier]:[Reporting Period PDF]],6,FALSE),"")</f>
        <v/>
      </c>
      <c r="H1125" s="163" t="s">
        <v>10819</v>
      </c>
      <c r="I1125" s="163" t="s">
        <v>10778</v>
      </c>
    </row>
    <row r="1126" spans="1:9" x14ac:dyDescent="0.25">
      <c r="A1126" s="162">
        <v>40803</v>
      </c>
      <c r="B1126" s="163" t="s">
        <v>13813</v>
      </c>
      <c r="C1126" s="163" t="s">
        <v>1909</v>
      </c>
      <c r="D1126" s="163" t="s">
        <v>4034</v>
      </c>
      <c r="E1126" s="163" t="s">
        <v>13814</v>
      </c>
      <c r="F1126" s="163" t="s">
        <v>13815</v>
      </c>
      <c r="G1126" s="152">
        <f xml:space="preserve"> _xlfn.IFNA(VLOOKUP(A1126,[2]!Tabelle1[[Proprietary Identifier]:[Reporting Period PDF]],6,FALSE),"")</f>
        <v>4</v>
      </c>
      <c r="H1126" s="163" t="s">
        <v>10777</v>
      </c>
      <c r="I1126" s="163" t="s">
        <v>10778</v>
      </c>
    </row>
    <row r="1127" spans="1:9" x14ac:dyDescent="0.25">
      <c r="A1127" s="162">
        <v>12954</v>
      </c>
      <c r="B1127" s="163" t="s">
        <v>13816</v>
      </c>
      <c r="C1127" s="163" t="s">
        <v>10897</v>
      </c>
      <c r="D1127" s="163" t="s">
        <v>10782</v>
      </c>
      <c r="F1127" s="163" t="s">
        <v>13817</v>
      </c>
      <c r="G1127" s="152" t="str">
        <f xml:space="preserve"> _xlfn.IFNA(VLOOKUP(A1127,[2]!Tabelle1[[Proprietary Identifier]:[Reporting Period PDF]],6,FALSE),"")</f>
        <v/>
      </c>
      <c r="H1127" s="163" t="s">
        <v>10784</v>
      </c>
      <c r="I1127" s="163" t="s">
        <v>10785</v>
      </c>
    </row>
    <row r="1128" spans="1:9" x14ac:dyDescent="0.25">
      <c r="A1128" s="162">
        <v>12326</v>
      </c>
      <c r="B1128" s="163" t="s">
        <v>13818</v>
      </c>
      <c r="C1128" s="163" t="s">
        <v>11059</v>
      </c>
      <c r="D1128" s="163" t="s">
        <v>10782</v>
      </c>
      <c r="E1128" s="163" t="s">
        <v>13819</v>
      </c>
      <c r="F1128" s="163" t="s">
        <v>13820</v>
      </c>
      <c r="G1128" s="152">
        <f xml:space="preserve"> _xlfn.IFNA(VLOOKUP(A1128,[2]!Tabelle1[[Proprietary Identifier]:[Reporting Period PDF]],6,FALSE),"")</f>
        <v>1</v>
      </c>
      <c r="H1128" s="163" t="s">
        <v>10777</v>
      </c>
      <c r="I1128" s="163" t="s">
        <v>10778</v>
      </c>
    </row>
    <row r="1129" spans="1:9" x14ac:dyDescent="0.25">
      <c r="A1129" s="162">
        <v>15012</v>
      </c>
      <c r="B1129" s="163" t="s">
        <v>13821</v>
      </c>
      <c r="C1129" s="163" t="s">
        <v>11059</v>
      </c>
      <c r="D1129" s="163" t="s">
        <v>10782</v>
      </c>
      <c r="E1129" s="163" t="s">
        <v>13822</v>
      </c>
      <c r="F1129" s="163" t="s">
        <v>13823</v>
      </c>
      <c r="G1129" s="152">
        <f xml:space="preserve"> _xlfn.IFNA(VLOOKUP(A1129,[2]!Tabelle1[[Proprietary Identifier]:[Reporting Period PDF]],6,FALSE),"")</f>
        <v>23</v>
      </c>
      <c r="H1129" s="163" t="s">
        <v>10819</v>
      </c>
      <c r="I1129" s="163" t="s">
        <v>10778</v>
      </c>
    </row>
    <row r="1130" spans="1:9" x14ac:dyDescent="0.25">
      <c r="A1130" s="162">
        <v>13005</v>
      </c>
      <c r="B1130" s="163" t="s">
        <v>13824</v>
      </c>
      <c r="C1130" s="163" t="s">
        <v>10897</v>
      </c>
      <c r="D1130" s="163" t="s">
        <v>10782</v>
      </c>
      <c r="F1130" s="163" t="s">
        <v>13825</v>
      </c>
      <c r="G1130" s="152">
        <f xml:space="preserve"> _xlfn.IFNA(VLOOKUP(A1130,[2]!Tabelle1[[Proprietary Identifier]:[Reporting Period PDF]],6,FALSE),"")</f>
        <v>6</v>
      </c>
      <c r="H1130" s="163" t="s">
        <v>10784</v>
      </c>
      <c r="I1130" s="163" t="s">
        <v>10785</v>
      </c>
    </row>
    <row r="1131" spans="1:9" x14ac:dyDescent="0.25">
      <c r="A1131" s="162">
        <v>12105</v>
      </c>
      <c r="B1131" s="163" t="s">
        <v>13826</v>
      </c>
      <c r="C1131" s="163" t="s">
        <v>1909</v>
      </c>
      <c r="D1131" s="163" t="s">
        <v>10782</v>
      </c>
      <c r="F1131" s="163" t="s">
        <v>13827</v>
      </c>
      <c r="G1131" s="152">
        <f xml:space="preserve"> _xlfn.IFNA(VLOOKUP(A1131,[2]!Tabelle1[[Proprietary Identifier]:[Reporting Period PDF]],6,FALSE),"")</f>
        <v>7</v>
      </c>
      <c r="H1131" s="163" t="s">
        <v>10777</v>
      </c>
      <c r="I1131" s="163" t="s">
        <v>10778</v>
      </c>
    </row>
    <row r="1132" spans="1:9" x14ac:dyDescent="0.25">
      <c r="A1132" s="162">
        <v>40352</v>
      </c>
      <c r="B1132" s="163" t="s">
        <v>13828</v>
      </c>
      <c r="C1132" s="163" t="s">
        <v>1909</v>
      </c>
      <c r="D1132" s="163" t="s">
        <v>11100</v>
      </c>
      <c r="F1132" s="163" t="s">
        <v>13829</v>
      </c>
      <c r="G1132" s="152" t="str">
        <f xml:space="preserve"> _xlfn.IFNA(VLOOKUP(A1132,[2]!Tabelle1[[Proprietary Identifier]:[Reporting Period PDF]],6,FALSE),"")</f>
        <v/>
      </c>
      <c r="H1132" s="163" t="s">
        <v>10784</v>
      </c>
      <c r="I1132" s="163" t="s">
        <v>10785</v>
      </c>
    </row>
    <row r="1133" spans="1:9" x14ac:dyDescent="0.25">
      <c r="A1133" s="162">
        <v>12955</v>
      </c>
      <c r="B1133" s="163" t="s">
        <v>13830</v>
      </c>
      <c r="C1133" s="163" t="s">
        <v>10897</v>
      </c>
      <c r="D1133" s="163" t="s">
        <v>10782</v>
      </c>
      <c r="F1133" s="163" t="s">
        <v>13831</v>
      </c>
      <c r="G1133" s="152">
        <f xml:space="preserve"> _xlfn.IFNA(VLOOKUP(A1133,[2]!Tabelle1[[Proprietary Identifier]:[Reporting Period PDF]],6,FALSE),"")</f>
        <v>3</v>
      </c>
      <c r="H1133" s="163" t="s">
        <v>10784</v>
      </c>
      <c r="I1133" s="163" t="s">
        <v>10785</v>
      </c>
    </row>
    <row r="1134" spans="1:9" x14ac:dyDescent="0.25">
      <c r="A1134" s="162">
        <v>12553</v>
      </c>
      <c r="B1134" s="163" t="s">
        <v>13832</v>
      </c>
      <c r="C1134" s="163" t="s">
        <v>1909</v>
      </c>
      <c r="D1134" s="163" t="s">
        <v>10821</v>
      </c>
      <c r="E1134" s="163" t="s">
        <v>13833</v>
      </c>
      <c r="F1134" s="163" t="s">
        <v>13834</v>
      </c>
      <c r="G1134" s="152">
        <f xml:space="preserve"> _xlfn.IFNA(VLOOKUP(A1134,[2]!Tabelle1[[Proprietary Identifier]:[Reporting Period PDF]],6,FALSE),"")</f>
        <v>11</v>
      </c>
      <c r="H1134" s="163" t="s">
        <v>10777</v>
      </c>
      <c r="I1134" s="163" t="s">
        <v>10778</v>
      </c>
    </row>
    <row r="1135" spans="1:9" x14ac:dyDescent="0.25">
      <c r="A1135" s="162">
        <v>10728</v>
      </c>
      <c r="B1135" s="163" t="s">
        <v>13835</v>
      </c>
      <c r="C1135" s="163" t="s">
        <v>1909</v>
      </c>
      <c r="D1135" s="163" t="s">
        <v>10782</v>
      </c>
      <c r="E1135" s="163" t="s">
        <v>13836</v>
      </c>
      <c r="F1135" s="163" t="s">
        <v>13837</v>
      </c>
      <c r="G1135" s="152">
        <f xml:space="preserve"> _xlfn.IFNA(VLOOKUP(A1135,[2]!Tabelle1[[Proprietary Identifier]:[Reporting Period PDF]],6,FALSE),"")</f>
        <v>40</v>
      </c>
      <c r="H1135" s="163" t="s">
        <v>10777</v>
      </c>
      <c r="I1135" s="163" t="s">
        <v>10778</v>
      </c>
    </row>
    <row r="1136" spans="1:9" x14ac:dyDescent="0.25">
      <c r="A1136" s="162">
        <v>10729</v>
      </c>
      <c r="B1136" s="163" t="s">
        <v>13838</v>
      </c>
      <c r="C1136" s="163" t="s">
        <v>1909</v>
      </c>
      <c r="D1136" s="163" t="s">
        <v>10787</v>
      </c>
      <c r="E1136" s="163" t="s">
        <v>13839</v>
      </c>
      <c r="F1136" s="163" t="s">
        <v>13840</v>
      </c>
      <c r="G1136" s="152">
        <f xml:space="preserve"> _xlfn.IFNA(VLOOKUP(A1136,[2]!Tabelle1[[Proprietary Identifier]:[Reporting Period PDF]],6,FALSE),"")</f>
        <v>0</v>
      </c>
      <c r="H1136" s="163" t="s">
        <v>10777</v>
      </c>
      <c r="I1136" s="163" t="s">
        <v>10778</v>
      </c>
    </row>
    <row r="1137" spans="1:9" x14ac:dyDescent="0.25">
      <c r="A1137" s="162">
        <v>13561</v>
      </c>
      <c r="B1137" s="163" t="s">
        <v>13841</v>
      </c>
      <c r="C1137" s="163" t="s">
        <v>1909</v>
      </c>
      <c r="D1137" s="163" t="s">
        <v>10782</v>
      </c>
      <c r="F1137" s="163" t="s">
        <v>13842</v>
      </c>
      <c r="G1137" s="152">
        <f xml:space="preserve"> _xlfn.IFNA(VLOOKUP(A1137,[2]!Tabelle1[[Proprietary Identifier]:[Reporting Period PDF]],6,FALSE),"")</f>
        <v>0</v>
      </c>
      <c r="H1137" s="163" t="s">
        <v>10784</v>
      </c>
      <c r="I1137" s="163" t="s">
        <v>10785</v>
      </c>
    </row>
    <row r="1138" spans="1:9" x14ac:dyDescent="0.25">
      <c r="A1138" s="162">
        <v>13755</v>
      </c>
      <c r="B1138" s="163" t="s">
        <v>13843</v>
      </c>
      <c r="C1138" s="163" t="s">
        <v>1909</v>
      </c>
      <c r="D1138" s="163" t="s">
        <v>10853</v>
      </c>
      <c r="F1138" s="163" t="s">
        <v>13844</v>
      </c>
      <c r="G1138" s="152">
        <f xml:space="preserve"> _xlfn.IFNA(VLOOKUP(A1138,[2]!Tabelle1[[Proprietary Identifier]:[Reporting Period PDF]],6,FALSE),"")</f>
        <v>5</v>
      </c>
      <c r="H1138" s="163" t="s">
        <v>10777</v>
      </c>
      <c r="I1138" s="163" t="s">
        <v>10778</v>
      </c>
    </row>
    <row r="1139" spans="1:9" x14ac:dyDescent="0.25">
      <c r="A1139" s="162">
        <v>12961</v>
      </c>
      <c r="B1139" s="163" t="s">
        <v>13845</v>
      </c>
      <c r="C1139" s="163" t="s">
        <v>10897</v>
      </c>
      <c r="D1139" s="163" t="s">
        <v>10782</v>
      </c>
      <c r="F1139" s="163" t="s">
        <v>13846</v>
      </c>
      <c r="G1139" s="152" t="str">
        <f xml:space="preserve"> _xlfn.IFNA(VLOOKUP(A1139,[2]!Tabelle1[[Proprietary Identifier]:[Reporting Period PDF]],6,FALSE),"")</f>
        <v/>
      </c>
      <c r="H1139" s="163" t="s">
        <v>10784</v>
      </c>
      <c r="I1139" s="163" t="s">
        <v>10785</v>
      </c>
    </row>
    <row r="1140" spans="1:9" x14ac:dyDescent="0.25">
      <c r="A1140" s="162">
        <v>10742</v>
      </c>
      <c r="B1140" s="163" t="s">
        <v>13847</v>
      </c>
      <c r="C1140" s="163" t="s">
        <v>1909</v>
      </c>
      <c r="D1140" s="163" t="s">
        <v>10782</v>
      </c>
      <c r="E1140" s="163" t="s">
        <v>13848</v>
      </c>
      <c r="F1140" s="163" t="s">
        <v>13849</v>
      </c>
      <c r="G1140" s="152">
        <f xml:space="preserve"> _xlfn.IFNA(VLOOKUP(A1140,[2]!Tabelle1[[Proprietary Identifier]:[Reporting Period PDF]],6,FALSE),"")</f>
        <v>3</v>
      </c>
      <c r="H1140" s="163" t="s">
        <v>10777</v>
      </c>
      <c r="I1140" s="163" t="s">
        <v>10778</v>
      </c>
    </row>
    <row r="1141" spans="1:9" x14ac:dyDescent="0.25">
      <c r="A1141" s="162">
        <v>380</v>
      </c>
      <c r="B1141" s="163" t="s">
        <v>13850</v>
      </c>
      <c r="C1141" s="163" t="s">
        <v>1909</v>
      </c>
      <c r="D1141" s="163" t="s">
        <v>10782</v>
      </c>
      <c r="E1141" s="163" t="s">
        <v>13851</v>
      </c>
      <c r="F1141" s="163" t="s">
        <v>13852</v>
      </c>
      <c r="G1141" s="152">
        <f xml:space="preserve"> _xlfn.IFNA(VLOOKUP(A1141,[2]!Tabelle1[[Proprietary Identifier]:[Reporting Period PDF]],6,FALSE),"")</f>
        <v>21</v>
      </c>
      <c r="H1141" s="163" t="s">
        <v>10777</v>
      </c>
      <c r="I1141" s="163" t="s">
        <v>10778</v>
      </c>
    </row>
    <row r="1142" spans="1:9" x14ac:dyDescent="0.25">
      <c r="A1142" s="162">
        <v>10741</v>
      </c>
      <c r="B1142" s="163" t="s">
        <v>13853</v>
      </c>
      <c r="C1142" s="163" t="s">
        <v>1909</v>
      </c>
      <c r="D1142" s="163" t="s">
        <v>10782</v>
      </c>
      <c r="E1142" s="163" t="s">
        <v>13854</v>
      </c>
      <c r="F1142" s="163" t="s">
        <v>13855</v>
      </c>
      <c r="G1142" s="152">
        <f xml:space="preserve"> _xlfn.IFNA(VLOOKUP(A1142,[2]!Tabelle1[[Proprietary Identifier]:[Reporting Period PDF]],6,FALSE),"")</f>
        <v>28</v>
      </c>
      <c r="H1142" s="163" t="s">
        <v>10777</v>
      </c>
      <c r="I1142" s="163" t="s">
        <v>10778</v>
      </c>
    </row>
    <row r="1143" spans="1:9" x14ac:dyDescent="0.25">
      <c r="A1143" s="162">
        <v>231</v>
      </c>
      <c r="B1143" s="163" t="s">
        <v>13856</v>
      </c>
      <c r="C1143" s="163" t="s">
        <v>1909</v>
      </c>
      <c r="D1143" s="163" t="s">
        <v>10821</v>
      </c>
      <c r="E1143" s="163" t="s">
        <v>13857</v>
      </c>
      <c r="F1143" s="163" t="s">
        <v>13858</v>
      </c>
      <c r="G1143" s="152">
        <f xml:space="preserve"> _xlfn.IFNA(VLOOKUP(A1143,[2]!Tabelle1[[Proprietary Identifier]:[Reporting Period PDF]],6,FALSE),"")</f>
        <v>1</v>
      </c>
      <c r="H1143" s="163" t="s">
        <v>10777</v>
      </c>
      <c r="I1143" s="163" t="s">
        <v>10778</v>
      </c>
    </row>
    <row r="1144" spans="1:9" x14ac:dyDescent="0.25">
      <c r="A1144" s="162">
        <v>10730</v>
      </c>
      <c r="B1144" s="163" t="s">
        <v>13859</v>
      </c>
      <c r="C1144" s="163" t="s">
        <v>1909</v>
      </c>
      <c r="D1144" s="163" t="s">
        <v>10824</v>
      </c>
      <c r="E1144" s="163" t="s">
        <v>13860</v>
      </c>
      <c r="F1144" s="163" t="s">
        <v>13861</v>
      </c>
      <c r="G1144" s="152">
        <f xml:space="preserve"> _xlfn.IFNA(VLOOKUP(A1144,[2]!Tabelle1[[Proprietary Identifier]:[Reporting Period PDF]],6,FALSE),"")</f>
        <v>2</v>
      </c>
      <c r="H1144" s="163" t="s">
        <v>10777</v>
      </c>
      <c r="I1144" s="163" t="s">
        <v>10778</v>
      </c>
    </row>
    <row r="1145" spans="1:9" x14ac:dyDescent="0.25">
      <c r="A1145" s="162">
        <v>58</v>
      </c>
      <c r="B1145" s="163" t="s">
        <v>13862</v>
      </c>
      <c r="C1145" s="163" t="s">
        <v>11059</v>
      </c>
      <c r="D1145" s="163" t="s">
        <v>10782</v>
      </c>
      <c r="E1145" s="163" t="s">
        <v>13863</v>
      </c>
      <c r="F1145" s="163" t="s">
        <v>13864</v>
      </c>
      <c r="G1145" s="152">
        <f xml:space="preserve"> _xlfn.IFNA(VLOOKUP(A1145,[2]!Tabelle1[[Proprietary Identifier]:[Reporting Period PDF]],6,FALSE),"")</f>
        <v>80</v>
      </c>
      <c r="H1145" s="163" t="s">
        <v>10819</v>
      </c>
      <c r="I1145" s="163" t="s">
        <v>10778</v>
      </c>
    </row>
    <row r="1146" spans="1:9" x14ac:dyDescent="0.25">
      <c r="A1146" s="162">
        <v>16024</v>
      </c>
      <c r="B1146" s="163" t="s">
        <v>13865</v>
      </c>
      <c r="C1146" s="163" t="s">
        <v>11059</v>
      </c>
      <c r="D1146" s="163" t="s">
        <v>10782</v>
      </c>
      <c r="F1146" s="163" t="s">
        <v>13866</v>
      </c>
      <c r="G1146" s="152">
        <f xml:space="preserve"> _xlfn.IFNA(VLOOKUP(A1146,[2]!Tabelle1[[Proprietary Identifier]:[Reporting Period PDF]],6,FALSE),"")</f>
        <v>12</v>
      </c>
      <c r="H1146" s="163" t="s">
        <v>10777</v>
      </c>
      <c r="I1146" s="163" t="s">
        <v>10778</v>
      </c>
    </row>
    <row r="1147" spans="1:9" x14ac:dyDescent="0.25">
      <c r="A1147" s="162">
        <v>13126</v>
      </c>
      <c r="B1147" s="163" t="s">
        <v>13867</v>
      </c>
      <c r="C1147" s="163" t="s">
        <v>1909</v>
      </c>
      <c r="D1147" s="163" t="s">
        <v>10782</v>
      </c>
      <c r="E1147" s="163" t="s">
        <v>13868</v>
      </c>
      <c r="F1147" s="163" t="s">
        <v>13869</v>
      </c>
      <c r="G1147" s="152">
        <f xml:space="preserve"> _xlfn.IFNA(VLOOKUP(A1147,[2]!Tabelle1[[Proprietary Identifier]:[Reporting Period PDF]],6,FALSE),"")</f>
        <v>1</v>
      </c>
      <c r="H1147" s="163" t="s">
        <v>10819</v>
      </c>
      <c r="I1147" s="163" t="s">
        <v>10778</v>
      </c>
    </row>
    <row r="1148" spans="1:9" x14ac:dyDescent="0.25">
      <c r="A1148" s="162">
        <v>12072</v>
      </c>
      <c r="B1148" s="163" t="s">
        <v>13870</v>
      </c>
      <c r="C1148" s="163" t="s">
        <v>1909</v>
      </c>
      <c r="D1148" s="163" t="s">
        <v>10782</v>
      </c>
      <c r="E1148" s="163" t="s">
        <v>13871</v>
      </c>
      <c r="F1148" s="163" t="s">
        <v>13872</v>
      </c>
      <c r="G1148" s="152">
        <f xml:space="preserve"> _xlfn.IFNA(VLOOKUP(A1148,[2]!Tabelle1[[Proprietary Identifier]:[Reporting Period PDF]],6,FALSE),"")</f>
        <v>11</v>
      </c>
      <c r="H1148" s="163" t="s">
        <v>10777</v>
      </c>
      <c r="I1148" s="163" t="s">
        <v>10778</v>
      </c>
    </row>
    <row r="1149" spans="1:9" x14ac:dyDescent="0.25">
      <c r="A1149" s="162">
        <v>11480</v>
      </c>
      <c r="B1149" s="163" t="s">
        <v>13873</v>
      </c>
      <c r="C1149" s="163" t="s">
        <v>10815</v>
      </c>
      <c r="D1149" s="163" t="s">
        <v>11001</v>
      </c>
      <c r="E1149" s="163" t="s">
        <v>13874</v>
      </c>
      <c r="F1149" s="163" t="s">
        <v>13875</v>
      </c>
      <c r="G1149" s="152" t="str">
        <f xml:space="preserve"> _xlfn.IFNA(VLOOKUP(A1149,[2]!Tabelle1[[Proprietary Identifier]:[Reporting Period PDF]],6,FALSE),"")</f>
        <v/>
      </c>
      <c r="H1149" s="163" t="s">
        <v>10819</v>
      </c>
      <c r="I1149" s="163" t="s">
        <v>10778</v>
      </c>
    </row>
    <row r="1150" spans="1:9" x14ac:dyDescent="0.25">
      <c r="A1150" s="162">
        <v>13053</v>
      </c>
      <c r="B1150" s="163" t="s">
        <v>13876</v>
      </c>
      <c r="C1150" s="163" t="s">
        <v>10897</v>
      </c>
      <c r="D1150" s="163" t="s">
        <v>10791</v>
      </c>
      <c r="F1150" s="163" t="s">
        <v>13877</v>
      </c>
      <c r="G1150" s="152" t="str">
        <f xml:space="preserve"> _xlfn.IFNA(VLOOKUP(A1150,[2]!Tabelle1[[Proprietary Identifier]:[Reporting Period PDF]],6,FALSE),"")</f>
        <v/>
      </c>
      <c r="H1150" s="163" t="s">
        <v>10784</v>
      </c>
      <c r="I1150" s="163" t="s">
        <v>10785</v>
      </c>
    </row>
    <row r="1151" spans="1:9" x14ac:dyDescent="0.25">
      <c r="A1151" s="162">
        <v>41065</v>
      </c>
      <c r="B1151" s="163" t="s">
        <v>13878</v>
      </c>
      <c r="C1151" s="163" t="s">
        <v>10897</v>
      </c>
      <c r="D1151" s="163" t="s">
        <v>10802</v>
      </c>
      <c r="F1151" s="163" t="s">
        <v>13879</v>
      </c>
      <c r="G1151" s="152" t="str">
        <f xml:space="preserve"> _xlfn.IFNA(VLOOKUP(A1151,[2]!Tabelle1[[Proprietary Identifier]:[Reporting Period PDF]],6,FALSE),"")</f>
        <v/>
      </c>
      <c r="H1151" s="163" t="s">
        <v>10784</v>
      </c>
      <c r="I1151" s="163" t="s">
        <v>10785</v>
      </c>
    </row>
    <row r="1152" spans="1:9" x14ac:dyDescent="0.25">
      <c r="A1152" s="162">
        <v>41437</v>
      </c>
      <c r="B1152" s="163" t="s">
        <v>2080</v>
      </c>
      <c r="C1152" s="163" t="s">
        <v>1931</v>
      </c>
      <c r="D1152" s="163" t="s">
        <v>10791</v>
      </c>
      <c r="E1152" s="163" t="s">
        <v>2081</v>
      </c>
      <c r="F1152" s="163" t="s">
        <v>2078</v>
      </c>
      <c r="G1152" s="152" t="str">
        <f xml:space="preserve"> _xlfn.IFNA(VLOOKUP(A1152,[2]!Tabelle1[[Proprietary Identifier]:[Reporting Period PDF]],6,FALSE),"")</f>
        <v/>
      </c>
      <c r="H1152" s="163" t="s">
        <v>10777</v>
      </c>
      <c r="I1152" s="163" t="s">
        <v>10778</v>
      </c>
    </row>
    <row r="1153" spans="1:9" x14ac:dyDescent="0.25">
      <c r="A1153" s="162">
        <v>40494</v>
      </c>
      <c r="B1153" s="163" t="s">
        <v>13880</v>
      </c>
      <c r="C1153" s="163" t="s">
        <v>1909</v>
      </c>
      <c r="D1153" s="163" t="s">
        <v>10885</v>
      </c>
      <c r="F1153" s="163" t="s">
        <v>13881</v>
      </c>
      <c r="G1153" s="152" t="str">
        <f xml:space="preserve"> _xlfn.IFNA(VLOOKUP(A1153,[2]!Tabelle1[[Proprietary Identifier]:[Reporting Period PDF]],6,FALSE),"")</f>
        <v/>
      </c>
      <c r="H1153" s="163" t="s">
        <v>10784</v>
      </c>
      <c r="I1153" s="163" t="s">
        <v>10785</v>
      </c>
    </row>
    <row r="1154" spans="1:9" x14ac:dyDescent="0.25">
      <c r="A1154" s="162">
        <v>10029</v>
      </c>
      <c r="B1154" s="163" t="s">
        <v>13882</v>
      </c>
      <c r="C1154" s="163" t="s">
        <v>1909</v>
      </c>
      <c r="D1154" s="163" t="s">
        <v>10782</v>
      </c>
      <c r="F1154" s="163" t="s">
        <v>13883</v>
      </c>
      <c r="G1154" s="152">
        <f xml:space="preserve"> _xlfn.IFNA(VLOOKUP(A1154,[2]!Tabelle1[[Proprietary Identifier]:[Reporting Period PDF]],6,FALSE),"")</f>
        <v>14</v>
      </c>
      <c r="H1154" s="163" t="s">
        <v>10777</v>
      </c>
      <c r="I1154" s="163" t="s">
        <v>10778</v>
      </c>
    </row>
    <row r="1155" spans="1:9" x14ac:dyDescent="0.25">
      <c r="A1155" s="162">
        <v>59</v>
      </c>
      <c r="B1155" s="163" t="s">
        <v>13884</v>
      </c>
      <c r="C1155" s="163" t="s">
        <v>11059</v>
      </c>
      <c r="D1155" s="163" t="s">
        <v>10782</v>
      </c>
      <c r="E1155" s="163" t="s">
        <v>13885</v>
      </c>
      <c r="F1155" s="163" t="s">
        <v>13886</v>
      </c>
      <c r="G1155" s="152">
        <f xml:space="preserve"> _xlfn.IFNA(VLOOKUP(A1155,[2]!Tabelle1[[Proprietary Identifier]:[Reporting Period PDF]],6,FALSE),"")</f>
        <v>114</v>
      </c>
      <c r="H1155" s="163" t="s">
        <v>10777</v>
      </c>
      <c r="I1155" s="163" t="s">
        <v>10778</v>
      </c>
    </row>
    <row r="1156" spans="1:9" x14ac:dyDescent="0.25">
      <c r="A1156" s="162">
        <v>399</v>
      </c>
      <c r="B1156" s="163" t="s">
        <v>13887</v>
      </c>
      <c r="C1156" s="163" t="s">
        <v>11059</v>
      </c>
      <c r="D1156" s="163" t="s">
        <v>10782</v>
      </c>
      <c r="E1156" s="163" t="s">
        <v>13888</v>
      </c>
      <c r="F1156" s="163" t="s">
        <v>13889</v>
      </c>
      <c r="G1156" s="152">
        <f xml:space="preserve"> _xlfn.IFNA(VLOOKUP(A1156,[2]!Tabelle1[[Proprietary Identifier]:[Reporting Period PDF]],6,FALSE),"")</f>
        <v>53</v>
      </c>
      <c r="H1156" s="163" t="s">
        <v>10777</v>
      </c>
      <c r="I1156" s="163" t="s">
        <v>10778</v>
      </c>
    </row>
    <row r="1157" spans="1:9" x14ac:dyDescent="0.25">
      <c r="A1157" s="162">
        <v>40292</v>
      </c>
      <c r="B1157" s="163" t="s">
        <v>13890</v>
      </c>
      <c r="C1157" s="163" t="s">
        <v>10989</v>
      </c>
      <c r="D1157" s="163" t="s">
        <v>10782</v>
      </c>
      <c r="F1157" s="163" t="s">
        <v>13891</v>
      </c>
      <c r="G1157" s="152">
        <f xml:space="preserve"> _xlfn.IFNA(VLOOKUP(A1157,[2]!Tabelle1[[Proprietary Identifier]:[Reporting Period PDF]],6,FALSE),"")</f>
        <v>1</v>
      </c>
      <c r="H1157" s="163" t="s">
        <v>10777</v>
      </c>
      <c r="I1157" s="163" t="s">
        <v>10778</v>
      </c>
    </row>
    <row r="1158" spans="1:9" x14ac:dyDescent="0.25">
      <c r="A1158" s="162">
        <v>10733</v>
      </c>
      <c r="B1158" s="163" t="s">
        <v>13892</v>
      </c>
      <c r="C1158" s="163" t="s">
        <v>10815</v>
      </c>
      <c r="D1158" s="163" t="s">
        <v>10775</v>
      </c>
      <c r="E1158" s="163" t="s">
        <v>13893</v>
      </c>
      <c r="F1158" s="163" t="s">
        <v>13894</v>
      </c>
      <c r="G1158" s="152">
        <f xml:space="preserve"> _xlfn.IFNA(VLOOKUP(A1158,[2]!Tabelle1[[Proprietary Identifier]:[Reporting Period PDF]],6,FALSE),"")</f>
        <v>8</v>
      </c>
      <c r="H1158" s="163" t="s">
        <v>10819</v>
      </c>
      <c r="I1158" s="163" t="s">
        <v>10778</v>
      </c>
    </row>
    <row r="1159" spans="1:9" x14ac:dyDescent="0.25">
      <c r="A1159" s="162">
        <v>10740</v>
      </c>
      <c r="B1159" s="163" t="s">
        <v>13895</v>
      </c>
      <c r="C1159" s="163" t="s">
        <v>10815</v>
      </c>
      <c r="D1159" s="163" t="s">
        <v>10816</v>
      </c>
      <c r="E1159" s="163" t="s">
        <v>13896</v>
      </c>
      <c r="F1159" s="163" t="s">
        <v>13897</v>
      </c>
      <c r="G1159" s="152" t="str">
        <f xml:space="preserve"> _xlfn.IFNA(VLOOKUP(A1159,[2]!Tabelle1[[Proprietary Identifier]:[Reporting Period PDF]],6,FALSE),"")</f>
        <v/>
      </c>
      <c r="H1159" s="163" t="s">
        <v>10819</v>
      </c>
      <c r="I1159" s="163" t="s">
        <v>10778</v>
      </c>
    </row>
    <row r="1160" spans="1:9" x14ac:dyDescent="0.25">
      <c r="A1160" s="162">
        <v>10734</v>
      </c>
      <c r="B1160" s="163" t="s">
        <v>13898</v>
      </c>
      <c r="C1160" s="163" t="s">
        <v>1909</v>
      </c>
      <c r="D1160" s="163" t="s">
        <v>10808</v>
      </c>
      <c r="E1160" s="163" t="s">
        <v>13899</v>
      </c>
      <c r="F1160" s="163" t="s">
        <v>13900</v>
      </c>
      <c r="G1160" s="152">
        <f xml:space="preserve"> _xlfn.IFNA(VLOOKUP(A1160,[2]!Tabelle1[[Proprietary Identifier]:[Reporting Period PDF]],6,FALSE),"")</f>
        <v>171</v>
      </c>
      <c r="H1160" s="163" t="s">
        <v>10777</v>
      </c>
      <c r="I1160" s="163" t="s">
        <v>10778</v>
      </c>
    </row>
    <row r="1161" spans="1:9" x14ac:dyDescent="0.25">
      <c r="A1161" s="162">
        <v>41307</v>
      </c>
      <c r="B1161" s="163" t="s">
        <v>13901</v>
      </c>
      <c r="C1161" s="163" t="s">
        <v>10912</v>
      </c>
      <c r="D1161" s="163" t="s">
        <v>10808</v>
      </c>
      <c r="E1161" s="163" t="s">
        <v>13902</v>
      </c>
      <c r="F1161" s="163" t="s">
        <v>13903</v>
      </c>
      <c r="G1161" s="152">
        <f xml:space="preserve"> _xlfn.IFNA(VLOOKUP(A1161,[2]!Tabelle1[[Proprietary Identifier]:[Reporting Period PDF]],6,FALSE),"")</f>
        <v>1</v>
      </c>
      <c r="H1161" s="163" t="s">
        <v>10819</v>
      </c>
      <c r="I1161" s="163" t="s">
        <v>10778</v>
      </c>
    </row>
    <row r="1162" spans="1:9" x14ac:dyDescent="0.25">
      <c r="A1162" s="162">
        <v>418</v>
      </c>
      <c r="B1162" s="163" t="s">
        <v>13904</v>
      </c>
      <c r="C1162" s="163" t="s">
        <v>1909</v>
      </c>
      <c r="D1162" s="163" t="s">
        <v>10791</v>
      </c>
      <c r="E1162" s="163" t="s">
        <v>13905</v>
      </c>
      <c r="F1162" s="163" t="s">
        <v>13906</v>
      </c>
      <c r="G1162" s="152">
        <f xml:space="preserve"> _xlfn.IFNA(VLOOKUP(A1162,[2]!Tabelle1[[Proprietary Identifier]:[Reporting Period PDF]],6,FALSE),"")</f>
        <v>97</v>
      </c>
      <c r="H1162" s="163" t="s">
        <v>10777</v>
      </c>
      <c r="I1162" s="163" t="s">
        <v>10778</v>
      </c>
    </row>
    <row r="1163" spans="1:9" x14ac:dyDescent="0.25">
      <c r="A1163" s="162">
        <v>41636</v>
      </c>
      <c r="B1163" s="163" t="s">
        <v>13907</v>
      </c>
      <c r="C1163" s="163" t="s">
        <v>1909</v>
      </c>
      <c r="D1163" s="163" t="s">
        <v>10923</v>
      </c>
      <c r="E1163" s="163" t="s">
        <v>13908</v>
      </c>
      <c r="F1163" s="163" t="s">
        <v>13909</v>
      </c>
      <c r="G1163" s="152">
        <f xml:space="preserve"> _xlfn.IFNA(VLOOKUP(A1163,[2]!Tabelle1[[Proprietary Identifier]:[Reporting Period PDF]],6,FALSE),"")</f>
        <v>1</v>
      </c>
      <c r="H1163" s="163" t="s">
        <v>10777</v>
      </c>
      <c r="I1163" s="163" t="s">
        <v>10778</v>
      </c>
    </row>
    <row r="1164" spans="1:9" x14ac:dyDescent="0.25">
      <c r="A1164" s="162">
        <v>40656</v>
      </c>
      <c r="B1164" s="163" t="s">
        <v>13910</v>
      </c>
      <c r="C1164" s="163" t="s">
        <v>1909</v>
      </c>
      <c r="D1164" s="163" t="s">
        <v>10824</v>
      </c>
      <c r="E1164" s="163" t="s">
        <v>13911</v>
      </c>
      <c r="F1164" s="163" t="s">
        <v>13912</v>
      </c>
      <c r="G1164" s="152">
        <f xml:space="preserve"> _xlfn.IFNA(VLOOKUP(A1164,[2]!Tabelle1[[Proprietary Identifier]:[Reporting Period PDF]],6,FALSE),"")</f>
        <v>4</v>
      </c>
      <c r="H1164" s="163" t="s">
        <v>10777</v>
      </c>
      <c r="I1164" s="163" t="s">
        <v>10778</v>
      </c>
    </row>
    <row r="1165" spans="1:9" x14ac:dyDescent="0.25">
      <c r="A1165" s="162">
        <v>40702</v>
      </c>
      <c r="B1165" s="163" t="s">
        <v>13913</v>
      </c>
      <c r="C1165" s="163" t="s">
        <v>13543</v>
      </c>
      <c r="D1165" s="163" t="s">
        <v>10853</v>
      </c>
      <c r="E1165" s="163" t="s">
        <v>13914</v>
      </c>
      <c r="F1165" s="163" t="s">
        <v>13915</v>
      </c>
      <c r="G1165" s="152">
        <f xml:space="preserve"> _xlfn.IFNA(VLOOKUP(A1165,[2]!Tabelle1[[Proprietary Identifier]:[Reporting Period PDF]],6,FALSE),"")</f>
        <v>280</v>
      </c>
      <c r="H1165" s="163" t="s">
        <v>10777</v>
      </c>
      <c r="I1165" s="163" t="s">
        <v>10778</v>
      </c>
    </row>
    <row r="1166" spans="1:9" x14ac:dyDescent="0.25">
      <c r="A1166" s="162">
        <v>106</v>
      </c>
      <c r="B1166" s="163" t="s">
        <v>13916</v>
      </c>
      <c r="C1166" s="163" t="s">
        <v>11059</v>
      </c>
      <c r="D1166" s="163" t="s">
        <v>10782</v>
      </c>
      <c r="E1166" s="163" t="s">
        <v>13917</v>
      </c>
      <c r="F1166" s="163" t="s">
        <v>13918</v>
      </c>
      <c r="G1166" s="152">
        <f xml:space="preserve"> _xlfn.IFNA(VLOOKUP(A1166,[2]!Tabelle1[[Proprietary Identifier]:[Reporting Period PDF]],6,FALSE),"")</f>
        <v>375</v>
      </c>
      <c r="H1166" s="163" t="s">
        <v>10777</v>
      </c>
      <c r="I1166" s="163" t="s">
        <v>10778</v>
      </c>
    </row>
    <row r="1167" spans="1:9" x14ac:dyDescent="0.25">
      <c r="A1167" s="162">
        <v>60</v>
      </c>
      <c r="B1167" s="163" t="s">
        <v>13919</v>
      </c>
      <c r="C1167" s="163" t="s">
        <v>11059</v>
      </c>
      <c r="D1167" s="163" t="s">
        <v>10782</v>
      </c>
      <c r="E1167" s="163" t="s">
        <v>13920</v>
      </c>
      <c r="F1167" s="163" t="s">
        <v>13921</v>
      </c>
      <c r="G1167" s="152">
        <f xml:space="preserve"> _xlfn.IFNA(VLOOKUP(A1167,[2]!Tabelle1[[Proprietary Identifier]:[Reporting Period PDF]],6,FALSE),"")</f>
        <v>485</v>
      </c>
      <c r="H1167" s="163" t="s">
        <v>10819</v>
      </c>
      <c r="I1167" s="163" t="s">
        <v>10778</v>
      </c>
    </row>
    <row r="1168" spans="1:9" x14ac:dyDescent="0.25">
      <c r="A1168" s="162">
        <v>41412</v>
      </c>
      <c r="B1168" s="163" t="s">
        <v>13922</v>
      </c>
      <c r="C1168" s="163" t="s">
        <v>1909</v>
      </c>
      <c r="D1168" s="163" t="s">
        <v>11032</v>
      </c>
      <c r="F1168" s="163" t="s">
        <v>13923</v>
      </c>
      <c r="G1168" s="152">
        <f xml:space="preserve"> _xlfn.IFNA(VLOOKUP(A1168,[2]!Tabelle1[[Proprietary Identifier]:[Reporting Period PDF]],6,FALSE),"")</f>
        <v>1</v>
      </c>
      <c r="H1168" s="163" t="s">
        <v>10777</v>
      </c>
      <c r="I1168" s="163" t="s">
        <v>10778</v>
      </c>
    </row>
    <row r="1169" spans="1:9" x14ac:dyDescent="0.25">
      <c r="A1169" s="162">
        <v>42000</v>
      </c>
      <c r="B1169" s="163" t="s">
        <v>13924</v>
      </c>
      <c r="C1169" s="163" t="s">
        <v>1909</v>
      </c>
      <c r="D1169" s="163" t="s">
        <v>10782</v>
      </c>
      <c r="F1169" s="163" t="s">
        <v>13925</v>
      </c>
      <c r="G1169" s="152">
        <f xml:space="preserve"> _xlfn.IFNA(VLOOKUP(A1169,[2]!Tabelle1[[Proprietary Identifier]:[Reporting Period PDF]],6,FALSE),"")</f>
        <v>5</v>
      </c>
      <c r="H1169" s="163" t="s">
        <v>10777</v>
      </c>
      <c r="I1169" s="163" t="s">
        <v>10778</v>
      </c>
    </row>
    <row r="1170" spans="1:9" x14ac:dyDescent="0.25">
      <c r="A1170" s="162">
        <v>12672</v>
      </c>
      <c r="B1170" s="163" t="s">
        <v>13926</v>
      </c>
      <c r="C1170" s="163" t="s">
        <v>1909</v>
      </c>
      <c r="D1170" s="163" t="s">
        <v>10782</v>
      </c>
      <c r="E1170" s="163" t="s">
        <v>13927</v>
      </c>
      <c r="F1170" s="163" t="s">
        <v>13928</v>
      </c>
      <c r="G1170" s="152">
        <f xml:space="preserve"> _xlfn.IFNA(VLOOKUP(A1170,[2]!Tabelle1[[Proprietary Identifier]:[Reporting Period PDF]],6,FALSE),"")</f>
        <v>1</v>
      </c>
      <c r="H1170" s="163" t="s">
        <v>10777</v>
      </c>
      <c r="I1170" s="163" t="s">
        <v>10778</v>
      </c>
    </row>
    <row r="1171" spans="1:9" x14ac:dyDescent="0.25">
      <c r="A1171" s="162">
        <v>41438</v>
      </c>
      <c r="B1171" s="163" t="s">
        <v>13929</v>
      </c>
      <c r="C1171" s="163" t="s">
        <v>1931</v>
      </c>
      <c r="D1171" s="163" t="s">
        <v>10802</v>
      </c>
      <c r="F1171" s="163" t="s">
        <v>13930</v>
      </c>
      <c r="G1171" s="152" t="str">
        <f xml:space="preserve"> _xlfn.IFNA(VLOOKUP(A1171,[2]!Tabelle1[[Proprietary Identifier]:[Reporting Period PDF]],6,FALSE),"")</f>
        <v/>
      </c>
      <c r="H1171" s="163" t="s">
        <v>10784</v>
      </c>
      <c r="I1171" s="163" t="s">
        <v>10785</v>
      </c>
    </row>
    <row r="1172" spans="1:9" x14ac:dyDescent="0.25">
      <c r="A1172" s="162">
        <v>13580</v>
      </c>
      <c r="B1172" s="163" t="s">
        <v>13931</v>
      </c>
      <c r="C1172" s="163" t="s">
        <v>13932</v>
      </c>
      <c r="D1172" s="163" t="s">
        <v>10802</v>
      </c>
      <c r="E1172" s="163" t="s">
        <v>13933</v>
      </c>
      <c r="F1172" s="163" t="s">
        <v>13934</v>
      </c>
      <c r="G1172" s="152" t="str">
        <f xml:space="preserve"> _xlfn.IFNA(VLOOKUP(A1172,[2]!Tabelle1[[Proprietary Identifier]:[Reporting Period PDF]],6,FALSE),"")</f>
        <v/>
      </c>
      <c r="H1172" s="163" t="s">
        <v>10777</v>
      </c>
      <c r="I1172" s="163" t="s">
        <v>10778</v>
      </c>
    </row>
    <row r="1173" spans="1:9" x14ac:dyDescent="0.25">
      <c r="A1173" s="162">
        <v>11420</v>
      </c>
      <c r="B1173" s="163" t="s">
        <v>13935</v>
      </c>
      <c r="C1173" s="163" t="s">
        <v>1909</v>
      </c>
      <c r="D1173" s="163" t="s">
        <v>10782</v>
      </c>
      <c r="E1173" s="163" t="s">
        <v>13936</v>
      </c>
      <c r="F1173" s="163" t="s">
        <v>13937</v>
      </c>
      <c r="G1173" s="152">
        <f xml:space="preserve"> _xlfn.IFNA(VLOOKUP(A1173,[2]!Tabelle1[[Proprietary Identifier]:[Reporting Period PDF]],6,FALSE),"")</f>
        <v>10</v>
      </c>
      <c r="H1173" s="163" t="s">
        <v>10777</v>
      </c>
      <c r="I1173" s="163" t="s">
        <v>10778</v>
      </c>
    </row>
    <row r="1174" spans="1:9" x14ac:dyDescent="0.25">
      <c r="A1174" s="162">
        <v>42087</v>
      </c>
      <c r="B1174" s="163" t="s">
        <v>13938</v>
      </c>
      <c r="C1174" s="163" t="s">
        <v>1909</v>
      </c>
      <c r="D1174" s="163" t="s">
        <v>10919</v>
      </c>
      <c r="E1174" s="163" t="s">
        <v>13939</v>
      </c>
      <c r="F1174" s="163" t="s">
        <v>13940</v>
      </c>
      <c r="G1174" s="152">
        <f xml:space="preserve"> _xlfn.IFNA(VLOOKUP(A1174,[2]!Tabelle1[[Proprietary Identifier]:[Reporting Period PDF]],6,FALSE),"")</f>
        <v>1</v>
      </c>
      <c r="H1174" s="163" t="s">
        <v>10777</v>
      </c>
      <c r="I1174" s="163" t="s">
        <v>10778</v>
      </c>
    </row>
    <row r="1175" spans="1:9" x14ac:dyDescent="0.25">
      <c r="A1175" s="162">
        <v>13577</v>
      </c>
      <c r="B1175" s="163" t="s">
        <v>13941</v>
      </c>
      <c r="C1175" s="163" t="s">
        <v>1909</v>
      </c>
      <c r="D1175" s="163" t="s">
        <v>10802</v>
      </c>
      <c r="F1175" s="163" t="s">
        <v>13942</v>
      </c>
      <c r="G1175" s="152">
        <f xml:space="preserve"> _xlfn.IFNA(VLOOKUP(A1175,[2]!Tabelle1[[Proprietary Identifier]:[Reporting Period PDF]],6,FALSE),"")</f>
        <v>4</v>
      </c>
      <c r="H1175" s="163" t="s">
        <v>10777</v>
      </c>
      <c r="I1175" s="163" t="s">
        <v>10778</v>
      </c>
    </row>
    <row r="1176" spans="1:9" x14ac:dyDescent="0.25">
      <c r="A1176" s="162">
        <v>10745</v>
      </c>
      <c r="B1176" s="163" t="s">
        <v>13943</v>
      </c>
      <c r="C1176" s="163" t="s">
        <v>1909</v>
      </c>
      <c r="D1176" s="163" t="s">
        <v>10923</v>
      </c>
      <c r="E1176" s="163" t="s">
        <v>13944</v>
      </c>
      <c r="F1176" s="163" t="s">
        <v>13945</v>
      </c>
      <c r="G1176" s="152">
        <f xml:space="preserve"> _xlfn.IFNA(VLOOKUP(A1176,[2]!Tabelle1[[Proprietary Identifier]:[Reporting Period PDF]],6,FALSE),"")</f>
        <v>11</v>
      </c>
      <c r="H1176" s="163" t="s">
        <v>10777</v>
      </c>
      <c r="I1176" s="163" t="s">
        <v>10778</v>
      </c>
    </row>
    <row r="1177" spans="1:9" x14ac:dyDescent="0.25">
      <c r="A1177" s="162">
        <v>41314</v>
      </c>
      <c r="B1177" s="163" t="s">
        <v>13946</v>
      </c>
      <c r="C1177" s="163" t="s">
        <v>1909</v>
      </c>
      <c r="D1177" s="163" t="s">
        <v>10821</v>
      </c>
      <c r="E1177" s="163" t="s">
        <v>13947</v>
      </c>
      <c r="F1177" s="163" t="s">
        <v>13948</v>
      </c>
      <c r="G1177" s="152" t="str">
        <f xml:space="preserve"> _xlfn.IFNA(VLOOKUP(A1177,[2]!Tabelle1[[Proprietary Identifier]:[Reporting Period PDF]],6,FALSE),"")</f>
        <v/>
      </c>
      <c r="H1177" s="163" t="s">
        <v>10777</v>
      </c>
      <c r="I1177" s="163" t="s">
        <v>10778</v>
      </c>
    </row>
    <row r="1178" spans="1:9" x14ac:dyDescent="0.25">
      <c r="A1178" s="162">
        <v>439</v>
      </c>
      <c r="B1178" s="163" t="s">
        <v>13949</v>
      </c>
      <c r="C1178" s="163" t="s">
        <v>1909</v>
      </c>
      <c r="D1178" s="163" t="s">
        <v>10791</v>
      </c>
      <c r="E1178" s="163" t="s">
        <v>13950</v>
      </c>
      <c r="F1178" s="163" t="s">
        <v>13951</v>
      </c>
      <c r="G1178" s="152">
        <f xml:space="preserve"> _xlfn.IFNA(VLOOKUP(A1178,[2]!Tabelle1[[Proprietary Identifier]:[Reporting Period PDF]],6,FALSE),"")</f>
        <v>63</v>
      </c>
      <c r="H1178" s="163" t="s">
        <v>10777</v>
      </c>
      <c r="I1178" s="163" t="s">
        <v>10778</v>
      </c>
    </row>
    <row r="1179" spans="1:9" x14ac:dyDescent="0.25">
      <c r="A1179" s="162">
        <v>41439</v>
      </c>
      <c r="B1179" s="163" t="s">
        <v>13952</v>
      </c>
      <c r="C1179" s="163" t="s">
        <v>1931</v>
      </c>
      <c r="D1179" s="163" t="s">
        <v>10791</v>
      </c>
      <c r="F1179" s="163" t="s">
        <v>13953</v>
      </c>
      <c r="G1179" s="152" t="str">
        <f xml:space="preserve"> _xlfn.IFNA(VLOOKUP(A1179,[2]!Tabelle1[[Proprietary Identifier]:[Reporting Period PDF]],6,FALSE),"")</f>
        <v/>
      </c>
      <c r="H1179" s="163" t="s">
        <v>10784</v>
      </c>
      <c r="I1179" s="163" t="s">
        <v>10785</v>
      </c>
    </row>
    <row r="1180" spans="1:9" x14ac:dyDescent="0.25">
      <c r="A1180" s="162">
        <v>40246</v>
      </c>
      <c r="B1180" s="163" t="s">
        <v>13954</v>
      </c>
      <c r="C1180" s="163" t="s">
        <v>10897</v>
      </c>
      <c r="D1180" s="163" t="s">
        <v>10791</v>
      </c>
      <c r="F1180" s="163" t="s">
        <v>13955</v>
      </c>
      <c r="G1180" s="152">
        <f xml:space="preserve"> _xlfn.IFNA(VLOOKUP(A1180,[2]!Tabelle1[[Proprietary Identifier]:[Reporting Period PDF]],6,FALSE),"")</f>
        <v>0</v>
      </c>
      <c r="H1180" s="163" t="s">
        <v>10784</v>
      </c>
      <c r="I1180" s="163" t="s">
        <v>10785</v>
      </c>
    </row>
    <row r="1181" spans="1:9" x14ac:dyDescent="0.25">
      <c r="A1181" s="162">
        <v>12110</v>
      </c>
      <c r="B1181" s="163" t="s">
        <v>13956</v>
      </c>
      <c r="C1181" s="163" t="s">
        <v>1909</v>
      </c>
      <c r="D1181" s="163" t="s">
        <v>10923</v>
      </c>
      <c r="E1181" s="163" t="s">
        <v>13957</v>
      </c>
      <c r="F1181" s="163" t="s">
        <v>13958</v>
      </c>
      <c r="G1181" s="152">
        <f xml:space="preserve"> _xlfn.IFNA(VLOOKUP(A1181,[2]!Tabelle1[[Proprietary Identifier]:[Reporting Period PDF]],6,FALSE),"")</f>
        <v>7</v>
      </c>
      <c r="H1181" s="163" t="s">
        <v>10777</v>
      </c>
      <c r="I1181" s="163" t="s">
        <v>10778</v>
      </c>
    </row>
    <row r="1182" spans="1:9" x14ac:dyDescent="0.25">
      <c r="A1182" s="162">
        <v>10747</v>
      </c>
      <c r="B1182" s="163" t="s">
        <v>13959</v>
      </c>
      <c r="C1182" s="163" t="s">
        <v>10815</v>
      </c>
      <c r="D1182" s="163" t="s">
        <v>10802</v>
      </c>
      <c r="E1182" s="163" t="s">
        <v>13960</v>
      </c>
      <c r="F1182" s="163" t="s">
        <v>13961</v>
      </c>
      <c r="G1182" s="152">
        <f xml:space="preserve"> _xlfn.IFNA(VLOOKUP(A1182,[2]!Tabelle1[[Proprietary Identifier]:[Reporting Period PDF]],6,FALSE),"")</f>
        <v>2</v>
      </c>
      <c r="H1182" s="163" t="s">
        <v>10819</v>
      </c>
      <c r="I1182" s="163" t="s">
        <v>10778</v>
      </c>
    </row>
    <row r="1183" spans="1:9" x14ac:dyDescent="0.25">
      <c r="A1183" s="162">
        <v>12960</v>
      </c>
      <c r="B1183" s="163" t="s">
        <v>13962</v>
      </c>
      <c r="C1183" s="163" t="s">
        <v>10897</v>
      </c>
      <c r="D1183" s="163" t="s">
        <v>10782</v>
      </c>
      <c r="F1183" s="163" t="s">
        <v>13963</v>
      </c>
      <c r="G1183" s="152" t="str">
        <f xml:space="preserve"> _xlfn.IFNA(VLOOKUP(A1183,[2]!Tabelle1[[Proprietary Identifier]:[Reporting Period PDF]],6,FALSE),"")</f>
        <v/>
      </c>
      <c r="H1183" s="163" t="s">
        <v>10784</v>
      </c>
      <c r="I1183" s="163" t="s">
        <v>10785</v>
      </c>
    </row>
    <row r="1184" spans="1:9" x14ac:dyDescent="0.25">
      <c r="A1184" s="162">
        <v>12142</v>
      </c>
      <c r="B1184" s="163" t="s">
        <v>13964</v>
      </c>
      <c r="C1184" s="163" t="s">
        <v>1909</v>
      </c>
      <c r="D1184" s="163" t="s">
        <v>10824</v>
      </c>
      <c r="E1184" s="163" t="s">
        <v>13965</v>
      </c>
      <c r="F1184" s="163" t="s">
        <v>13966</v>
      </c>
      <c r="G1184" s="152">
        <f xml:space="preserve"> _xlfn.IFNA(VLOOKUP(A1184,[2]!Tabelle1[[Proprietary Identifier]:[Reporting Period PDF]],6,FALSE),"")</f>
        <v>10</v>
      </c>
      <c r="H1184" s="163" t="s">
        <v>10777</v>
      </c>
      <c r="I1184" s="163" t="s">
        <v>10778</v>
      </c>
    </row>
    <row r="1185" spans="1:9" x14ac:dyDescent="0.25">
      <c r="A1185" s="162">
        <v>10746</v>
      </c>
      <c r="B1185" s="163" t="s">
        <v>13967</v>
      </c>
      <c r="C1185" s="163" t="s">
        <v>1909</v>
      </c>
      <c r="D1185" s="163" t="s">
        <v>10824</v>
      </c>
      <c r="E1185" s="163" t="s">
        <v>13968</v>
      </c>
      <c r="F1185" s="163" t="s">
        <v>13969</v>
      </c>
      <c r="G1185" s="152">
        <f xml:space="preserve"> _xlfn.IFNA(VLOOKUP(A1185,[2]!Tabelle1[[Proprietary Identifier]:[Reporting Period PDF]],6,FALSE),"")</f>
        <v>10</v>
      </c>
      <c r="H1185" s="163" t="s">
        <v>10777</v>
      </c>
      <c r="I1185" s="163" t="s">
        <v>10778</v>
      </c>
    </row>
    <row r="1186" spans="1:9" x14ac:dyDescent="0.25">
      <c r="A1186" s="162">
        <v>13673</v>
      </c>
      <c r="B1186" s="163" t="s">
        <v>13970</v>
      </c>
      <c r="C1186" s="163" t="s">
        <v>1909</v>
      </c>
      <c r="D1186" s="163" t="s">
        <v>10853</v>
      </c>
      <c r="F1186" s="163" t="s">
        <v>13971</v>
      </c>
      <c r="G1186" s="152">
        <f xml:space="preserve"> _xlfn.IFNA(VLOOKUP(A1186,[2]!Tabelle1[[Proprietary Identifier]:[Reporting Period PDF]],6,FALSE),"")</f>
        <v>4</v>
      </c>
      <c r="H1186" s="163" t="s">
        <v>10784</v>
      </c>
      <c r="I1186" s="163" t="s">
        <v>10785</v>
      </c>
    </row>
    <row r="1187" spans="1:9" x14ac:dyDescent="0.25">
      <c r="A1187" s="162">
        <v>42454</v>
      </c>
      <c r="B1187" s="163" t="s">
        <v>13972</v>
      </c>
      <c r="C1187" s="163" t="s">
        <v>1909</v>
      </c>
      <c r="D1187" s="163" t="s">
        <v>10821</v>
      </c>
      <c r="E1187" s="163" t="s">
        <v>13973</v>
      </c>
      <c r="F1187" s="163" t="s">
        <v>13974</v>
      </c>
      <c r="G1187" s="152" t="str">
        <f xml:space="preserve"> _xlfn.IFNA(VLOOKUP(A1187,[2]!Tabelle1[[Proprietary Identifier]:[Reporting Period PDF]],6,FALSE),"")</f>
        <v/>
      </c>
      <c r="H1187" s="163" t="s">
        <v>10777</v>
      </c>
      <c r="I1187" s="163" t="s">
        <v>10778</v>
      </c>
    </row>
    <row r="1188" spans="1:9" x14ac:dyDescent="0.25">
      <c r="A1188" s="162">
        <v>41463</v>
      </c>
      <c r="B1188" s="163" t="s">
        <v>13975</v>
      </c>
      <c r="C1188" s="163" t="s">
        <v>1909</v>
      </c>
      <c r="D1188" s="163" t="s">
        <v>10824</v>
      </c>
      <c r="E1188" s="163" t="s">
        <v>13976</v>
      </c>
      <c r="F1188" s="163" t="s">
        <v>13977</v>
      </c>
      <c r="G1188" s="152">
        <f xml:space="preserve"> _xlfn.IFNA(VLOOKUP(A1188,[2]!Tabelle1[[Proprietary Identifier]:[Reporting Period PDF]],6,FALSE),"")</f>
        <v>0</v>
      </c>
      <c r="H1188" s="163" t="s">
        <v>10777</v>
      </c>
      <c r="I1188" s="163" t="s">
        <v>10778</v>
      </c>
    </row>
    <row r="1189" spans="1:9" x14ac:dyDescent="0.25">
      <c r="A1189" s="162">
        <v>10743</v>
      </c>
      <c r="B1189" s="163" t="s">
        <v>13978</v>
      </c>
      <c r="C1189" s="163" t="s">
        <v>1909</v>
      </c>
      <c r="D1189" s="163" t="s">
        <v>10824</v>
      </c>
      <c r="E1189" s="163" t="s">
        <v>13979</v>
      </c>
      <c r="F1189" s="163" t="s">
        <v>13980</v>
      </c>
      <c r="G1189" s="152">
        <f xml:space="preserve"> _xlfn.IFNA(VLOOKUP(A1189,[2]!Tabelle1[[Proprietary Identifier]:[Reporting Period PDF]],6,FALSE),"")</f>
        <v>5</v>
      </c>
      <c r="H1189" s="163" t="s">
        <v>10777</v>
      </c>
      <c r="I1189" s="163" t="s">
        <v>10778</v>
      </c>
    </row>
    <row r="1190" spans="1:9" x14ac:dyDescent="0.25">
      <c r="A1190" s="162">
        <v>10750</v>
      </c>
      <c r="B1190" s="163" t="s">
        <v>13981</v>
      </c>
      <c r="C1190" s="163" t="s">
        <v>1909</v>
      </c>
      <c r="D1190" s="163" t="s">
        <v>10802</v>
      </c>
      <c r="E1190" s="163" t="s">
        <v>13982</v>
      </c>
      <c r="F1190" s="163" t="s">
        <v>13983</v>
      </c>
      <c r="G1190" s="152">
        <f xml:space="preserve"> _xlfn.IFNA(VLOOKUP(A1190,[2]!Tabelle1[[Proprietary Identifier]:[Reporting Period PDF]],6,FALSE),"")</f>
        <v>33</v>
      </c>
      <c r="H1190" s="163" t="s">
        <v>10777</v>
      </c>
      <c r="I1190" s="163" t="s">
        <v>10778</v>
      </c>
    </row>
    <row r="1191" spans="1:9" x14ac:dyDescent="0.25">
      <c r="A1191" s="162">
        <v>10040</v>
      </c>
      <c r="B1191" s="163" t="s">
        <v>13984</v>
      </c>
      <c r="C1191" s="163" t="s">
        <v>1909</v>
      </c>
      <c r="D1191" s="163" t="s">
        <v>10840</v>
      </c>
      <c r="E1191" s="163" t="s">
        <v>13985</v>
      </c>
      <c r="F1191" s="163" t="s">
        <v>13986</v>
      </c>
      <c r="G1191" s="152" t="str">
        <f xml:space="preserve"> _xlfn.IFNA(VLOOKUP(A1191,[2]!Tabelle1[[Proprietary Identifier]:[Reporting Period PDF]],6,FALSE),"")</f>
        <v/>
      </c>
      <c r="H1191" s="163" t="s">
        <v>10777</v>
      </c>
      <c r="I1191" s="163" t="s">
        <v>10778</v>
      </c>
    </row>
    <row r="1192" spans="1:9" x14ac:dyDescent="0.25">
      <c r="A1192" s="162">
        <v>10751</v>
      </c>
      <c r="B1192" s="163" t="s">
        <v>13987</v>
      </c>
      <c r="C1192" s="163" t="s">
        <v>1909</v>
      </c>
      <c r="D1192" s="163" t="s">
        <v>10816</v>
      </c>
      <c r="F1192" s="163" t="s">
        <v>13988</v>
      </c>
      <c r="G1192" s="152">
        <f xml:space="preserve"> _xlfn.IFNA(VLOOKUP(A1192,[2]!Tabelle1[[Proprietary Identifier]:[Reporting Period PDF]],6,FALSE),"")</f>
        <v>12</v>
      </c>
      <c r="H1192" s="163" t="s">
        <v>10777</v>
      </c>
      <c r="I1192" s="163" t="s">
        <v>10778</v>
      </c>
    </row>
    <row r="1193" spans="1:9" x14ac:dyDescent="0.25">
      <c r="A1193" s="162">
        <v>41440</v>
      </c>
      <c r="B1193" s="163" t="s">
        <v>13989</v>
      </c>
      <c r="C1193" s="163" t="s">
        <v>1931</v>
      </c>
      <c r="D1193" s="163" t="s">
        <v>10782</v>
      </c>
      <c r="E1193" s="163" t="s">
        <v>13990</v>
      </c>
      <c r="F1193" s="163" t="s">
        <v>13991</v>
      </c>
      <c r="G1193" s="152" t="str">
        <f xml:space="preserve"> _xlfn.IFNA(VLOOKUP(A1193,[2]!Tabelle1[[Proprietary Identifier]:[Reporting Period PDF]],6,FALSE),"")</f>
        <v/>
      </c>
      <c r="H1193" s="163" t="s">
        <v>10777</v>
      </c>
      <c r="I1193" s="163" t="s">
        <v>10778</v>
      </c>
    </row>
    <row r="1194" spans="1:9" x14ac:dyDescent="0.25">
      <c r="A1194" s="162">
        <v>10228</v>
      </c>
      <c r="B1194" s="163" t="s">
        <v>13992</v>
      </c>
      <c r="C1194" s="163" t="s">
        <v>1909</v>
      </c>
      <c r="D1194" s="163" t="s">
        <v>10802</v>
      </c>
      <c r="E1194" s="163" t="s">
        <v>13993</v>
      </c>
      <c r="F1194" s="163" t="s">
        <v>13994</v>
      </c>
      <c r="G1194" s="152">
        <f xml:space="preserve"> _xlfn.IFNA(VLOOKUP(A1194,[2]!Tabelle1[[Proprietary Identifier]:[Reporting Period PDF]],6,FALSE),"")</f>
        <v>0</v>
      </c>
      <c r="H1194" s="163" t="s">
        <v>10777</v>
      </c>
      <c r="I1194" s="163" t="s">
        <v>10778</v>
      </c>
    </row>
    <row r="1195" spans="1:9" x14ac:dyDescent="0.25">
      <c r="A1195" s="162">
        <v>15015</v>
      </c>
      <c r="B1195" s="163" t="s">
        <v>13995</v>
      </c>
      <c r="C1195" s="163" t="s">
        <v>11059</v>
      </c>
      <c r="D1195" s="163" t="s">
        <v>10782</v>
      </c>
      <c r="E1195" s="163" t="s">
        <v>13996</v>
      </c>
      <c r="F1195" s="163" t="s">
        <v>13997</v>
      </c>
      <c r="G1195" s="152">
        <f xml:space="preserve"> _xlfn.IFNA(VLOOKUP(A1195,[2]!Tabelle1[[Proprietary Identifier]:[Reporting Period PDF]],6,FALSE),"")</f>
        <v>75</v>
      </c>
      <c r="H1195" s="163" t="s">
        <v>10819</v>
      </c>
      <c r="I1195" s="163" t="s">
        <v>10778</v>
      </c>
    </row>
    <row r="1196" spans="1:9" x14ac:dyDescent="0.25">
      <c r="A1196" s="162">
        <v>43008</v>
      </c>
      <c r="B1196" s="163" t="s">
        <v>13998</v>
      </c>
      <c r="C1196" s="163" t="s">
        <v>10897</v>
      </c>
      <c r="D1196" s="163" t="s">
        <v>10802</v>
      </c>
      <c r="F1196" s="163" t="s">
        <v>13999</v>
      </c>
      <c r="G1196" s="152" t="str">
        <f xml:space="preserve"> _xlfn.IFNA(VLOOKUP(A1196,[2]!Tabelle1[[Proprietary Identifier]:[Reporting Period PDF]],6,FALSE),"")</f>
        <v/>
      </c>
      <c r="H1196" s="163" t="s">
        <v>10784</v>
      </c>
      <c r="I1196" s="163" t="s">
        <v>10785</v>
      </c>
    </row>
    <row r="1197" spans="1:9" x14ac:dyDescent="0.25">
      <c r="A1197" s="162">
        <v>41308</v>
      </c>
      <c r="B1197" s="163" t="s">
        <v>14000</v>
      </c>
      <c r="C1197" s="163" t="s">
        <v>10912</v>
      </c>
      <c r="D1197" s="163" t="s">
        <v>11032</v>
      </c>
      <c r="E1197" s="163" t="s">
        <v>14001</v>
      </c>
      <c r="F1197" s="163" t="s">
        <v>14002</v>
      </c>
      <c r="G1197" s="152">
        <f xml:space="preserve"> _xlfn.IFNA(VLOOKUP(A1197,[2]!Tabelle1[[Proprietary Identifier]:[Reporting Period PDF]],6,FALSE),"")</f>
        <v>3</v>
      </c>
      <c r="H1197" s="163" t="s">
        <v>10819</v>
      </c>
      <c r="I1197" s="163" t="s">
        <v>10778</v>
      </c>
    </row>
    <row r="1198" spans="1:9" x14ac:dyDescent="0.25">
      <c r="A1198" s="162">
        <v>12979</v>
      </c>
      <c r="B1198" s="163" t="s">
        <v>14003</v>
      </c>
      <c r="C1198" s="163" t="s">
        <v>10897</v>
      </c>
      <c r="D1198" s="163" t="s">
        <v>10791</v>
      </c>
      <c r="F1198" s="163" t="s">
        <v>14004</v>
      </c>
      <c r="G1198" s="152" t="str">
        <f xml:space="preserve"> _xlfn.IFNA(VLOOKUP(A1198,[2]!Tabelle1[[Proprietary Identifier]:[Reporting Period PDF]],6,FALSE),"")</f>
        <v/>
      </c>
      <c r="H1198" s="163" t="s">
        <v>10784</v>
      </c>
      <c r="I1198" s="163" t="s">
        <v>10785</v>
      </c>
    </row>
    <row r="1199" spans="1:9" x14ac:dyDescent="0.25">
      <c r="A1199" s="162">
        <v>251</v>
      </c>
      <c r="B1199" s="163" t="s">
        <v>14005</v>
      </c>
      <c r="C1199" s="163" t="s">
        <v>1909</v>
      </c>
      <c r="D1199" s="163" t="s">
        <v>10791</v>
      </c>
      <c r="E1199" s="163" t="s">
        <v>14006</v>
      </c>
      <c r="F1199" s="163" t="s">
        <v>14007</v>
      </c>
      <c r="G1199" s="152">
        <f xml:space="preserve"> _xlfn.IFNA(VLOOKUP(A1199,[2]!Tabelle1[[Proprietary Identifier]:[Reporting Period PDF]],6,FALSE),"")</f>
        <v>14</v>
      </c>
      <c r="H1199" s="163" t="s">
        <v>10777</v>
      </c>
      <c r="I1199" s="163" t="s">
        <v>10778</v>
      </c>
    </row>
    <row r="1200" spans="1:9" x14ac:dyDescent="0.25">
      <c r="A1200" s="162">
        <v>12026</v>
      </c>
      <c r="B1200" s="163" t="s">
        <v>14008</v>
      </c>
      <c r="C1200" s="163" t="s">
        <v>1909</v>
      </c>
      <c r="D1200" s="163" t="s">
        <v>10791</v>
      </c>
      <c r="E1200" s="163" t="s">
        <v>14009</v>
      </c>
      <c r="F1200" s="163" t="s">
        <v>14010</v>
      </c>
      <c r="G1200" s="152">
        <f xml:space="preserve"> _xlfn.IFNA(VLOOKUP(A1200,[2]!Tabelle1[[Proprietary Identifier]:[Reporting Period PDF]],6,FALSE),"")</f>
        <v>29</v>
      </c>
      <c r="H1200" s="163" t="s">
        <v>10777</v>
      </c>
      <c r="I1200" s="163" t="s">
        <v>10778</v>
      </c>
    </row>
    <row r="1201" spans="1:9" x14ac:dyDescent="0.25">
      <c r="A1201" s="162">
        <v>13012</v>
      </c>
      <c r="B1201" s="163" t="s">
        <v>14011</v>
      </c>
      <c r="C1201" s="163" t="s">
        <v>10897</v>
      </c>
      <c r="D1201" s="163" t="s">
        <v>10782</v>
      </c>
      <c r="F1201" s="163" t="s">
        <v>14012</v>
      </c>
      <c r="G1201" s="152">
        <f xml:space="preserve"> _xlfn.IFNA(VLOOKUP(A1201,[2]!Tabelle1[[Proprietary Identifier]:[Reporting Period PDF]],6,FALSE),"")</f>
        <v>6</v>
      </c>
      <c r="H1201" s="163" t="s">
        <v>10784</v>
      </c>
      <c r="I1201" s="163" t="s">
        <v>10785</v>
      </c>
    </row>
    <row r="1202" spans="1:9" x14ac:dyDescent="0.25">
      <c r="A1202" s="162">
        <v>43058</v>
      </c>
      <c r="B1202" s="163" t="s">
        <v>14013</v>
      </c>
      <c r="C1202" s="163" t="s">
        <v>10897</v>
      </c>
      <c r="D1202" s="163" t="s">
        <v>10782</v>
      </c>
      <c r="F1202" s="163" t="s">
        <v>14014</v>
      </c>
      <c r="G1202" s="152" t="str">
        <f xml:space="preserve"> _xlfn.IFNA(VLOOKUP(A1202,[2]!Tabelle1[[Proprietary Identifier]:[Reporting Period PDF]],6,FALSE),"")</f>
        <v/>
      </c>
      <c r="H1202" s="163" t="s">
        <v>10784</v>
      </c>
      <c r="I1202" s="163" t="s">
        <v>10785</v>
      </c>
    </row>
    <row r="1203" spans="1:9" x14ac:dyDescent="0.25">
      <c r="A1203" s="162">
        <v>40203</v>
      </c>
      <c r="B1203" s="163" t="s">
        <v>14015</v>
      </c>
      <c r="C1203" s="163" t="s">
        <v>1909</v>
      </c>
      <c r="D1203" s="163" t="s">
        <v>10791</v>
      </c>
      <c r="F1203" s="163" t="s">
        <v>14016</v>
      </c>
      <c r="G1203" s="152" t="str">
        <f xml:space="preserve"> _xlfn.IFNA(VLOOKUP(A1203,[2]!Tabelle1[[Proprietary Identifier]:[Reporting Period PDF]],6,FALSE),"")</f>
        <v/>
      </c>
      <c r="H1203" s="163" t="s">
        <v>10777</v>
      </c>
      <c r="I1203" s="163" t="s">
        <v>10778</v>
      </c>
    </row>
    <row r="1204" spans="1:9" x14ac:dyDescent="0.25">
      <c r="A1204" s="162">
        <v>11626</v>
      </c>
      <c r="B1204" s="163" t="s">
        <v>14017</v>
      </c>
      <c r="C1204" s="163" t="s">
        <v>1909</v>
      </c>
      <c r="D1204" s="163" t="s">
        <v>10802</v>
      </c>
      <c r="E1204" s="163" t="s">
        <v>14018</v>
      </c>
      <c r="F1204" s="163" t="s">
        <v>14019</v>
      </c>
      <c r="G1204" s="152">
        <f xml:space="preserve"> _xlfn.IFNA(VLOOKUP(A1204,[2]!Tabelle1[[Proprietary Identifier]:[Reporting Period PDF]],6,FALSE),"")</f>
        <v>28</v>
      </c>
      <c r="H1204" s="163" t="s">
        <v>10777</v>
      </c>
      <c r="I1204" s="163" t="s">
        <v>10778</v>
      </c>
    </row>
    <row r="1205" spans="1:9" x14ac:dyDescent="0.25">
      <c r="A1205" s="162">
        <v>11627</v>
      </c>
      <c r="B1205" s="163" t="s">
        <v>14020</v>
      </c>
      <c r="C1205" s="163" t="s">
        <v>1909</v>
      </c>
      <c r="D1205" s="163" t="s">
        <v>10802</v>
      </c>
      <c r="E1205" s="163" t="s">
        <v>14021</v>
      </c>
      <c r="F1205" s="163" t="s">
        <v>14022</v>
      </c>
      <c r="G1205" s="152">
        <f xml:space="preserve"> _xlfn.IFNA(VLOOKUP(A1205,[2]!Tabelle1[[Proprietary Identifier]:[Reporting Period PDF]],6,FALSE),"")</f>
        <v>20</v>
      </c>
      <c r="H1205" s="163" t="s">
        <v>10777</v>
      </c>
      <c r="I1205" s="163" t="s">
        <v>10778</v>
      </c>
    </row>
    <row r="1206" spans="1:9" x14ac:dyDescent="0.25">
      <c r="A1206" s="162">
        <v>41775</v>
      </c>
      <c r="B1206" s="163" t="s">
        <v>14023</v>
      </c>
      <c r="C1206" s="163" t="s">
        <v>1909</v>
      </c>
      <c r="D1206" s="163" t="s">
        <v>11032</v>
      </c>
      <c r="E1206" s="163" t="s">
        <v>14024</v>
      </c>
      <c r="F1206" s="163" t="s">
        <v>14025</v>
      </c>
      <c r="G1206" s="152" t="str">
        <f xml:space="preserve"> _xlfn.IFNA(VLOOKUP(A1206,[2]!Tabelle1[[Proprietary Identifier]:[Reporting Period PDF]],6,FALSE),"")</f>
        <v/>
      </c>
      <c r="H1206" s="163" t="s">
        <v>10777</v>
      </c>
      <c r="I1206" s="163" t="s">
        <v>10778</v>
      </c>
    </row>
    <row r="1207" spans="1:9" x14ac:dyDescent="0.25">
      <c r="A1207" s="162">
        <v>40098</v>
      </c>
      <c r="B1207" s="163" t="s">
        <v>14026</v>
      </c>
      <c r="C1207" s="163" t="s">
        <v>1909</v>
      </c>
      <c r="D1207" s="163" t="s">
        <v>10821</v>
      </c>
      <c r="E1207" s="163" t="s">
        <v>14027</v>
      </c>
      <c r="F1207" s="163" t="s">
        <v>14028</v>
      </c>
      <c r="G1207" s="152" t="str">
        <f xml:space="preserve"> _xlfn.IFNA(VLOOKUP(A1207,[2]!Tabelle1[[Proprietary Identifier]:[Reporting Period PDF]],6,FALSE),"")</f>
        <v/>
      </c>
      <c r="H1207" s="163" t="s">
        <v>10819</v>
      </c>
      <c r="I1207" s="163" t="s">
        <v>10778</v>
      </c>
    </row>
    <row r="1208" spans="1:9" x14ac:dyDescent="0.25">
      <c r="A1208" s="162">
        <v>12291</v>
      </c>
      <c r="B1208" s="163" t="s">
        <v>14029</v>
      </c>
      <c r="C1208" s="163" t="s">
        <v>1909</v>
      </c>
      <c r="D1208" s="163" t="s">
        <v>10802</v>
      </c>
      <c r="E1208" s="163" t="s">
        <v>14030</v>
      </c>
      <c r="F1208" s="163" t="s">
        <v>14031</v>
      </c>
      <c r="G1208" s="152">
        <f xml:space="preserve"> _xlfn.IFNA(VLOOKUP(A1208,[2]!Tabelle1[[Proprietary Identifier]:[Reporting Period PDF]],6,FALSE),"")</f>
        <v>2</v>
      </c>
      <c r="H1208" s="163" t="s">
        <v>10777</v>
      </c>
      <c r="I1208" s="163" t="s">
        <v>10778</v>
      </c>
    </row>
    <row r="1209" spans="1:9" x14ac:dyDescent="0.25">
      <c r="A1209" s="162">
        <v>12664</v>
      </c>
      <c r="B1209" s="163" t="s">
        <v>14032</v>
      </c>
      <c r="C1209" s="163" t="s">
        <v>1909</v>
      </c>
      <c r="D1209" s="163" t="s">
        <v>10782</v>
      </c>
      <c r="E1209" s="163" t="s">
        <v>14033</v>
      </c>
      <c r="F1209" s="163" t="s">
        <v>14034</v>
      </c>
      <c r="G1209" s="152">
        <f xml:space="preserve"> _xlfn.IFNA(VLOOKUP(A1209,[2]!Tabelle1[[Proprietary Identifier]:[Reporting Period PDF]],6,FALSE),"")</f>
        <v>4</v>
      </c>
      <c r="H1209" s="163" t="s">
        <v>10777</v>
      </c>
      <c r="I1209" s="163" t="s">
        <v>10778</v>
      </c>
    </row>
    <row r="1210" spans="1:9" x14ac:dyDescent="0.25">
      <c r="A1210" s="162">
        <v>40944</v>
      </c>
      <c r="B1210" s="163" t="s">
        <v>14035</v>
      </c>
      <c r="C1210" s="163" t="s">
        <v>1909</v>
      </c>
      <c r="D1210" s="163" t="s">
        <v>10782</v>
      </c>
      <c r="E1210" s="163" t="s">
        <v>14036</v>
      </c>
      <c r="F1210" s="163" t="s">
        <v>14037</v>
      </c>
      <c r="G1210" s="152" t="str">
        <f xml:space="preserve"> _xlfn.IFNA(VLOOKUP(A1210,[2]!Tabelle1[[Proprietary Identifier]:[Reporting Period PDF]],6,FALSE),"")</f>
        <v/>
      </c>
      <c r="H1210" s="163" t="s">
        <v>10777</v>
      </c>
      <c r="I1210" s="163" t="s">
        <v>10778</v>
      </c>
    </row>
    <row r="1211" spans="1:9" x14ac:dyDescent="0.25">
      <c r="A1211" s="162">
        <v>12288</v>
      </c>
      <c r="B1211" s="163" t="s">
        <v>14038</v>
      </c>
      <c r="C1211" s="163" t="s">
        <v>1909</v>
      </c>
      <c r="D1211" s="163" t="s">
        <v>10782</v>
      </c>
      <c r="E1211" s="163" t="s">
        <v>14039</v>
      </c>
      <c r="F1211" s="163" t="s">
        <v>14040</v>
      </c>
      <c r="G1211" s="152">
        <f xml:space="preserve"> _xlfn.IFNA(VLOOKUP(A1211,[2]!Tabelle1[[Proprietary Identifier]:[Reporting Period PDF]],6,FALSE),"")</f>
        <v>1</v>
      </c>
      <c r="H1211" s="163" t="s">
        <v>10777</v>
      </c>
      <c r="I1211" s="163" t="s">
        <v>10778</v>
      </c>
    </row>
    <row r="1212" spans="1:9" x14ac:dyDescent="0.25">
      <c r="A1212" s="162">
        <v>40901</v>
      </c>
      <c r="B1212" s="163" t="s">
        <v>14041</v>
      </c>
      <c r="C1212" s="163" t="s">
        <v>1909</v>
      </c>
      <c r="D1212" s="163" t="s">
        <v>4034</v>
      </c>
      <c r="E1212" s="163" t="s">
        <v>14042</v>
      </c>
      <c r="F1212" s="163" t="s">
        <v>14043</v>
      </c>
      <c r="G1212" s="152">
        <f xml:space="preserve"> _xlfn.IFNA(VLOOKUP(A1212,[2]!Tabelle1[[Proprietary Identifier]:[Reporting Period PDF]],6,FALSE),"")</f>
        <v>2</v>
      </c>
      <c r="H1212" s="163" t="s">
        <v>10777</v>
      </c>
      <c r="I1212" s="163" t="s">
        <v>10778</v>
      </c>
    </row>
    <row r="1213" spans="1:9" x14ac:dyDescent="0.25">
      <c r="A1213" s="162">
        <v>12088</v>
      </c>
      <c r="B1213" s="163" t="s">
        <v>14044</v>
      </c>
      <c r="C1213" s="163" t="s">
        <v>1909</v>
      </c>
      <c r="D1213" s="163" t="s">
        <v>10802</v>
      </c>
      <c r="E1213" s="163" t="s">
        <v>14045</v>
      </c>
      <c r="F1213" s="163" t="s">
        <v>14046</v>
      </c>
      <c r="G1213" s="152">
        <f xml:space="preserve"> _xlfn.IFNA(VLOOKUP(A1213,[2]!Tabelle1[[Proprietary Identifier]:[Reporting Period PDF]],6,FALSE),"")</f>
        <v>1</v>
      </c>
      <c r="H1213" s="163" t="s">
        <v>10777</v>
      </c>
      <c r="I1213" s="163" t="s">
        <v>10778</v>
      </c>
    </row>
    <row r="1214" spans="1:9" x14ac:dyDescent="0.25">
      <c r="A1214" s="162">
        <v>43465</v>
      </c>
      <c r="B1214" s="163" t="s">
        <v>14047</v>
      </c>
      <c r="C1214" s="163" t="s">
        <v>1909</v>
      </c>
      <c r="D1214" s="163" t="s">
        <v>10782</v>
      </c>
      <c r="E1214" s="163" t="s">
        <v>14048</v>
      </c>
      <c r="F1214" s="163" t="s">
        <v>14049</v>
      </c>
      <c r="G1214" s="152" t="str">
        <f xml:space="preserve"> _xlfn.IFNA(VLOOKUP(A1214,[2]!Tabelle1[[Proprietary Identifier]:[Reporting Period PDF]],6,FALSE),"")</f>
        <v/>
      </c>
      <c r="H1214" s="163" t="s">
        <v>10777</v>
      </c>
      <c r="I1214" s="163" t="s">
        <v>10778</v>
      </c>
    </row>
    <row r="1215" spans="1:9" x14ac:dyDescent="0.25">
      <c r="A1215" s="162">
        <v>12070</v>
      </c>
      <c r="B1215" s="163" t="s">
        <v>14050</v>
      </c>
      <c r="C1215" s="163" t="s">
        <v>1909</v>
      </c>
      <c r="D1215" s="163" t="s">
        <v>10782</v>
      </c>
      <c r="E1215" s="163" t="s">
        <v>14051</v>
      </c>
      <c r="F1215" s="163" t="s">
        <v>14052</v>
      </c>
      <c r="G1215" s="152">
        <f xml:space="preserve"> _xlfn.IFNA(VLOOKUP(A1215,[2]!Tabelle1[[Proprietary Identifier]:[Reporting Period PDF]],6,FALSE),"")</f>
        <v>0</v>
      </c>
      <c r="H1215" s="163" t="s">
        <v>10777</v>
      </c>
      <c r="I1215" s="163" t="s">
        <v>10778</v>
      </c>
    </row>
    <row r="1216" spans="1:9" x14ac:dyDescent="0.25">
      <c r="A1216" s="162">
        <v>12648</v>
      </c>
      <c r="B1216" s="163" t="s">
        <v>14053</v>
      </c>
      <c r="C1216" s="163" t="s">
        <v>1909</v>
      </c>
      <c r="D1216" s="163" t="s">
        <v>10816</v>
      </c>
      <c r="E1216" s="163" t="s">
        <v>14054</v>
      </c>
      <c r="F1216" s="163" t="s">
        <v>14055</v>
      </c>
      <c r="G1216" s="152">
        <f xml:space="preserve"> _xlfn.IFNA(VLOOKUP(A1216,[2]!Tabelle1[[Proprietary Identifier]:[Reporting Period PDF]],6,FALSE),"")</f>
        <v>4</v>
      </c>
      <c r="H1216" s="163" t="s">
        <v>10777</v>
      </c>
      <c r="I1216" s="163" t="s">
        <v>10778</v>
      </c>
    </row>
    <row r="1217" spans="1:9" x14ac:dyDescent="0.25">
      <c r="A1217" s="162">
        <v>13226</v>
      </c>
      <c r="B1217" s="163" t="s">
        <v>14056</v>
      </c>
      <c r="C1217" s="163" t="s">
        <v>14057</v>
      </c>
      <c r="D1217" s="163" t="s">
        <v>10798</v>
      </c>
      <c r="E1217" s="163" t="s">
        <v>14058</v>
      </c>
      <c r="F1217" s="163" t="s">
        <v>14059</v>
      </c>
      <c r="G1217" s="152" t="str">
        <f xml:space="preserve"> _xlfn.IFNA(VLOOKUP(A1217,[2]!Tabelle1[[Proprietary Identifier]:[Reporting Period PDF]],6,FALSE),"")</f>
        <v/>
      </c>
      <c r="H1217" s="163" t="s">
        <v>10819</v>
      </c>
      <c r="I1217" s="163" t="s">
        <v>10778</v>
      </c>
    </row>
    <row r="1218" spans="1:9" x14ac:dyDescent="0.25">
      <c r="A1218" s="162">
        <v>12262</v>
      </c>
      <c r="B1218" s="163" t="s">
        <v>14060</v>
      </c>
      <c r="C1218" s="163" t="s">
        <v>1909</v>
      </c>
      <c r="D1218" s="163" t="s">
        <v>10782</v>
      </c>
      <c r="E1218" s="163" t="s">
        <v>14061</v>
      </c>
      <c r="F1218" s="163" t="s">
        <v>14062</v>
      </c>
      <c r="G1218" s="152">
        <f xml:space="preserve"> _xlfn.IFNA(VLOOKUP(A1218,[2]!Tabelle1[[Proprietary Identifier]:[Reporting Period PDF]],6,FALSE),"")</f>
        <v>0</v>
      </c>
      <c r="H1218" s="163" t="s">
        <v>10777</v>
      </c>
      <c r="I1218" s="163" t="s">
        <v>10778</v>
      </c>
    </row>
    <row r="1219" spans="1:9" x14ac:dyDescent="0.25">
      <c r="A1219" s="162">
        <v>13193</v>
      </c>
      <c r="B1219" s="163" t="s">
        <v>14063</v>
      </c>
      <c r="C1219" s="163" t="s">
        <v>1909</v>
      </c>
      <c r="D1219" s="163" t="s">
        <v>10782</v>
      </c>
      <c r="E1219" s="163" t="s">
        <v>14064</v>
      </c>
      <c r="F1219" s="163" t="s">
        <v>14065</v>
      </c>
      <c r="G1219" s="152">
        <f xml:space="preserve"> _xlfn.IFNA(VLOOKUP(A1219,[2]!Tabelle1[[Proprietary Identifier]:[Reporting Period PDF]],6,FALSE),"")</f>
        <v>3</v>
      </c>
      <c r="H1219" s="163" t="s">
        <v>10777</v>
      </c>
      <c r="I1219" s="163" t="s">
        <v>10778</v>
      </c>
    </row>
    <row r="1220" spans="1:9" x14ac:dyDescent="0.25">
      <c r="A1220" s="162">
        <v>12055</v>
      </c>
      <c r="B1220" s="163" t="s">
        <v>14066</v>
      </c>
      <c r="C1220" s="163" t="s">
        <v>1909</v>
      </c>
      <c r="D1220" s="163" t="s">
        <v>10782</v>
      </c>
      <c r="E1220" s="163" t="s">
        <v>14067</v>
      </c>
      <c r="F1220" s="163" t="s">
        <v>14068</v>
      </c>
      <c r="G1220" s="152" t="str">
        <f xml:space="preserve"> _xlfn.IFNA(VLOOKUP(A1220,[2]!Tabelle1[[Proprietary Identifier]:[Reporting Period PDF]],6,FALSE),"")</f>
        <v/>
      </c>
      <c r="H1220" s="163" t="s">
        <v>10777</v>
      </c>
      <c r="I1220" s="163" t="s">
        <v>10778</v>
      </c>
    </row>
    <row r="1221" spans="1:9" x14ac:dyDescent="0.25">
      <c r="A1221" s="162">
        <v>13312</v>
      </c>
      <c r="B1221" s="163" t="s">
        <v>14069</v>
      </c>
      <c r="C1221" s="163" t="s">
        <v>1909</v>
      </c>
      <c r="D1221" s="163" t="s">
        <v>10782</v>
      </c>
      <c r="E1221" s="163" t="s">
        <v>14070</v>
      </c>
      <c r="F1221" s="163" t="s">
        <v>14071</v>
      </c>
      <c r="G1221" s="152">
        <f xml:space="preserve"> _xlfn.IFNA(VLOOKUP(A1221,[2]!Tabelle1[[Proprietary Identifier]:[Reporting Period PDF]],6,FALSE),"")</f>
        <v>1</v>
      </c>
      <c r="H1221" s="163" t="s">
        <v>10777</v>
      </c>
      <c r="I1221" s="163" t="s">
        <v>10778</v>
      </c>
    </row>
    <row r="1222" spans="1:9" x14ac:dyDescent="0.25">
      <c r="A1222" s="162">
        <v>42360</v>
      </c>
      <c r="B1222" s="163" t="s">
        <v>14072</v>
      </c>
      <c r="C1222" s="163" t="s">
        <v>1909</v>
      </c>
      <c r="D1222" s="163" t="s">
        <v>10802</v>
      </c>
      <c r="E1222" s="163" t="s">
        <v>14073</v>
      </c>
      <c r="F1222" s="163" t="s">
        <v>14074</v>
      </c>
      <c r="G1222" s="152" t="str">
        <f xml:space="preserve"> _xlfn.IFNA(VLOOKUP(A1222,[2]!Tabelle1[[Proprietary Identifier]:[Reporting Period PDF]],6,FALSE),"")</f>
        <v/>
      </c>
      <c r="H1222" s="163" t="s">
        <v>10777</v>
      </c>
      <c r="I1222" s="163" t="s">
        <v>10778</v>
      </c>
    </row>
    <row r="1223" spans="1:9" x14ac:dyDescent="0.25">
      <c r="A1223" s="162">
        <v>15010</v>
      </c>
      <c r="B1223" s="163" t="s">
        <v>14075</v>
      </c>
      <c r="C1223" s="163" t="s">
        <v>1909</v>
      </c>
      <c r="D1223" s="163" t="s">
        <v>10782</v>
      </c>
      <c r="E1223" s="163" t="s">
        <v>14076</v>
      </c>
      <c r="F1223" s="163" t="s">
        <v>14077</v>
      </c>
      <c r="G1223" s="152">
        <f xml:space="preserve"> _xlfn.IFNA(VLOOKUP(A1223,[2]!Tabelle1[[Proprietary Identifier]:[Reporting Period PDF]],6,FALSE),"")</f>
        <v>120</v>
      </c>
      <c r="H1223" s="163" t="s">
        <v>10777</v>
      </c>
      <c r="I1223" s="163" t="s">
        <v>10778</v>
      </c>
    </row>
    <row r="1224" spans="1:9" x14ac:dyDescent="0.25">
      <c r="A1224" s="162">
        <v>13027</v>
      </c>
      <c r="B1224" s="163" t="s">
        <v>14078</v>
      </c>
      <c r="C1224" s="163" t="s">
        <v>10897</v>
      </c>
      <c r="D1224" s="163" t="s">
        <v>10791</v>
      </c>
      <c r="F1224" s="163" t="s">
        <v>14079</v>
      </c>
      <c r="G1224" s="152" t="str">
        <f xml:space="preserve"> _xlfn.IFNA(VLOOKUP(A1224,[2]!Tabelle1[[Proprietary Identifier]:[Reporting Period PDF]],6,FALSE),"")</f>
        <v/>
      </c>
      <c r="H1224" s="163" t="s">
        <v>10784</v>
      </c>
      <c r="I1224" s="163" t="s">
        <v>10785</v>
      </c>
    </row>
    <row r="1225" spans="1:9" x14ac:dyDescent="0.25">
      <c r="A1225" s="162">
        <v>40249</v>
      </c>
      <c r="B1225" s="163" t="s">
        <v>14080</v>
      </c>
      <c r="C1225" s="163" t="s">
        <v>10897</v>
      </c>
      <c r="D1225" s="163" t="s">
        <v>10782</v>
      </c>
      <c r="F1225" s="163" t="s">
        <v>14081</v>
      </c>
      <c r="G1225" s="152" t="str">
        <f xml:space="preserve"> _xlfn.IFNA(VLOOKUP(A1225,[2]!Tabelle1[[Proprietary Identifier]:[Reporting Period PDF]],6,FALSE),"")</f>
        <v/>
      </c>
      <c r="H1225" s="163" t="s">
        <v>10784</v>
      </c>
      <c r="I1225" s="163" t="s">
        <v>10785</v>
      </c>
    </row>
    <row r="1226" spans="1:9" x14ac:dyDescent="0.25">
      <c r="A1226" s="162">
        <v>10753</v>
      </c>
      <c r="B1226" s="163" t="s">
        <v>14082</v>
      </c>
      <c r="C1226" s="163" t="s">
        <v>1909</v>
      </c>
      <c r="D1226" s="163" t="s">
        <v>10791</v>
      </c>
      <c r="E1226" s="163" t="s">
        <v>14083</v>
      </c>
      <c r="F1226" s="163" t="s">
        <v>14084</v>
      </c>
      <c r="G1226" s="152">
        <f xml:space="preserve"> _xlfn.IFNA(VLOOKUP(A1226,[2]!Tabelle1[[Proprietary Identifier]:[Reporting Period PDF]],6,FALSE),"")</f>
        <v>15</v>
      </c>
      <c r="H1226" s="163" t="s">
        <v>10777</v>
      </c>
      <c r="I1226" s="163" t="s">
        <v>10778</v>
      </c>
    </row>
    <row r="1227" spans="1:9" x14ac:dyDescent="0.25">
      <c r="A1227" s="162">
        <v>41232</v>
      </c>
      <c r="B1227" s="163" t="s">
        <v>14085</v>
      </c>
      <c r="C1227" s="163" t="s">
        <v>10897</v>
      </c>
      <c r="D1227" s="163" t="s">
        <v>10791</v>
      </c>
      <c r="F1227" s="163" t="s">
        <v>14086</v>
      </c>
      <c r="G1227" s="152" t="str">
        <f xml:space="preserve"> _xlfn.IFNA(VLOOKUP(A1227,[2]!Tabelle1[[Proprietary Identifier]:[Reporting Period PDF]],6,FALSE),"")</f>
        <v/>
      </c>
      <c r="H1227" s="163" t="s">
        <v>10784</v>
      </c>
      <c r="I1227" s="163" t="s">
        <v>10785</v>
      </c>
    </row>
    <row r="1228" spans="1:9" x14ac:dyDescent="0.25">
      <c r="A1228" s="162">
        <v>11</v>
      </c>
      <c r="B1228" s="163" t="s">
        <v>14087</v>
      </c>
      <c r="C1228" s="163" t="s">
        <v>1909</v>
      </c>
      <c r="D1228" s="163" t="s">
        <v>10791</v>
      </c>
      <c r="E1228" s="163" t="s">
        <v>14088</v>
      </c>
      <c r="F1228" s="163" t="s">
        <v>14089</v>
      </c>
      <c r="G1228" s="152">
        <f xml:space="preserve"> _xlfn.IFNA(VLOOKUP(A1228,[2]!Tabelle1[[Proprietary Identifier]:[Reporting Period PDF]],6,FALSE),"")</f>
        <v>49</v>
      </c>
      <c r="H1228" s="163" t="s">
        <v>10777</v>
      </c>
      <c r="I1228" s="163" t="s">
        <v>10778</v>
      </c>
    </row>
    <row r="1229" spans="1:9" x14ac:dyDescent="0.25">
      <c r="A1229" s="162">
        <v>10787</v>
      </c>
      <c r="B1229" s="163" t="s">
        <v>14090</v>
      </c>
      <c r="C1229" s="163" t="s">
        <v>1909</v>
      </c>
      <c r="D1229" s="163" t="s">
        <v>10791</v>
      </c>
      <c r="E1229" s="163" t="s">
        <v>14091</v>
      </c>
      <c r="F1229" s="163" t="s">
        <v>14092</v>
      </c>
      <c r="G1229" s="152">
        <f xml:space="preserve"> _xlfn.IFNA(VLOOKUP(A1229,[2]!Tabelle1[[Proprietary Identifier]:[Reporting Period PDF]],6,FALSE),"")</f>
        <v>7</v>
      </c>
      <c r="H1229" s="163" t="s">
        <v>10777</v>
      </c>
      <c r="I1229" s="163" t="s">
        <v>10778</v>
      </c>
    </row>
    <row r="1230" spans="1:9" x14ac:dyDescent="0.25">
      <c r="A1230" s="162">
        <v>15034</v>
      </c>
      <c r="B1230" s="163" t="s">
        <v>14093</v>
      </c>
      <c r="C1230" s="163" t="s">
        <v>11059</v>
      </c>
      <c r="D1230" s="163" t="s">
        <v>10782</v>
      </c>
      <c r="E1230" s="163" t="s">
        <v>14094</v>
      </c>
      <c r="F1230" s="163" t="s">
        <v>14095</v>
      </c>
      <c r="G1230" s="152">
        <f xml:space="preserve"> _xlfn.IFNA(VLOOKUP(A1230,[2]!Tabelle1[[Proprietary Identifier]:[Reporting Period PDF]],6,FALSE),"")</f>
        <v>7</v>
      </c>
      <c r="H1230" s="163" t="s">
        <v>10819</v>
      </c>
      <c r="I1230" s="163" t="s">
        <v>10778</v>
      </c>
    </row>
    <row r="1231" spans="1:9" x14ac:dyDescent="0.25">
      <c r="A1231" s="162">
        <v>15004</v>
      </c>
      <c r="B1231" s="163" t="s">
        <v>14096</v>
      </c>
      <c r="C1231" s="163" t="s">
        <v>11059</v>
      </c>
      <c r="D1231" s="163" t="s">
        <v>10782</v>
      </c>
      <c r="E1231" s="163" t="s">
        <v>14097</v>
      </c>
      <c r="F1231" s="163" t="s">
        <v>14098</v>
      </c>
      <c r="G1231" s="152">
        <f xml:space="preserve"> _xlfn.IFNA(VLOOKUP(A1231,[2]!Tabelle1[[Proprietary Identifier]:[Reporting Period PDF]],6,FALSE),"")</f>
        <v>14</v>
      </c>
      <c r="H1231" s="163" t="s">
        <v>10819</v>
      </c>
      <c r="I1231" s="163" t="s">
        <v>10778</v>
      </c>
    </row>
    <row r="1232" spans="1:9" x14ac:dyDescent="0.25">
      <c r="A1232" s="162">
        <v>15005</v>
      </c>
      <c r="B1232" s="163" t="s">
        <v>14099</v>
      </c>
      <c r="C1232" s="163" t="s">
        <v>11059</v>
      </c>
      <c r="D1232" s="163" t="s">
        <v>10782</v>
      </c>
      <c r="E1232" s="163" t="s">
        <v>14100</v>
      </c>
      <c r="F1232" s="163" t="s">
        <v>14101</v>
      </c>
      <c r="G1232" s="152">
        <f xml:space="preserve"> _xlfn.IFNA(VLOOKUP(A1232,[2]!Tabelle1[[Proprietary Identifier]:[Reporting Period PDF]],6,FALSE),"")</f>
        <v>90</v>
      </c>
      <c r="H1232" s="163" t="s">
        <v>10819</v>
      </c>
      <c r="I1232" s="163" t="s">
        <v>10778</v>
      </c>
    </row>
    <row r="1233" spans="1:9" x14ac:dyDescent="0.25">
      <c r="A1233" s="162">
        <v>287</v>
      </c>
      <c r="B1233" s="163" t="s">
        <v>14102</v>
      </c>
      <c r="C1233" s="163" t="s">
        <v>1909</v>
      </c>
      <c r="D1233" s="163" t="s">
        <v>10853</v>
      </c>
      <c r="E1233" s="163" t="s">
        <v>14103</v>
      </c>
      <c r="F1233" s="163" t="s">
        <v>14104</v>
      </c>
      <c r="G1233" s="152">
        <f xml:space="preserve"> _xlfn.IFNA(VLOOKUP(A1233,[2]!Tabelle1[[Proprietary Identifier]:[Reporting Period PDF]],6,FALSE),"")</f>
        <v>229</v>
      </c>
      <c r="H1233" s="163" t="s">
        <v>10777</v>
      </c>
      <c r="I1233" s="163" t="s">
        <v>10778</v>
      </c>
    </row>
    <row r="1234" spans="1:9" x14ac:dyDescent="0.25">
      <c r="A1234" s="162">
        <v>41884</v>
      </c>
      <c r="B1234" s="163" t="s">
        <v>14105</v>
      </c>
      <c r="C1234" s="163" t="s">
        <v>1909</v>
      </c>
      <c r="D1234" s="163" t="s">
        <v>10798</v>
      </c>
      <c r="E1234" s="163" t="s">
        <v>14106</v>
      </c>
      <c r="F1234" s="163" t="s">
        <v>14107</v>
      </c>
      <c r="G1234" s="152" t="str">
        <f xml:space="preserve"> _xlfn.IFNA(VLOOKUP(A1234,[2]!Tabelle1[[Proprietary Identifier]:[Reporting Period PDF]],6,FALSE),"")</f>
        <v/>
      </c>
      <c r="H1234" s="163" t="s">
        <v>10777</v>
      </c>
      <c r="I1234" s="163" t="s">
        <v>10778</v>
      </c>
    </row>
    <row r="1235" spans="1:9" x14ac:dyDescent="0.25">
      <c r="A1235" s="162">
        <v>10791</v>
      </c>
      <c r="B1235" s="163" t="s">
        <v>14108</v>
      </c>
      <c r="C1235" s="163" t="s">
        <v>1909</v>
      </c>
      <c r="D1235" s="163" t="s">
        <v>10853</v>
      </c>
      <c r="E1235" s="163" t="s">
        <v>14109</v>
      </c>
      <c r="F1235" s="163" t="s">
        <v>14110</v>
      </c>
      <c r="G1235" s="152">
        <f xml:space="preserve"> _xlfn.IFNA(VLOOKUP(A1235,[2]!Tabelle1[[Proprietary Identifier]:[Reporting Period PDF]],6,FALSE),"")</f>
        <v>12</v>
      </c>
      <c r="H1235" s="163" t="s">
        <v>10777</v>
      </c>
      <c r="I1235" s="163" t="s">
        <v>10778</v>
      </c>
    </row>
    <row r="1236" spans="1:9" x14ac:dyDescent="0.25">
      <c r="A1236" s="162">
        <v>10257</v>
      </c>
      <c r="B1236" s="163" t="s">
        <v>14111</v>
      </c>
      <c r="C1236" s="163" t="s">
        <v>1909</v>
      </c>
      <c r="D1236" s="163" t="s">
        <v>10787</v>
      </c>
      <c r="E1236" s="163" t="s">
        <v>14112</v>
      </c>
      <c r="F1236" s="163" t="s">
        <v>14113</v>
      </c>
      <c r="G1236" s="152">
        <f xml:space="preserve"> _xlfn.IFNA(VLOOKUP(A1236,[2]!Tabelle1[[Proprietary Identifier]:[Reporting Period PDF]],6,FALSE),"")</f>
        <v>20</v>
      </c>
      <c r="H1236" s="163" t="s">
        <v>10777</v>
      </c>
      <c r="I1236" s="163" t="s">
        <v>10778</v>
      </c>
    </row>
    <row r="1237" spans="1:9" x14ac:dyDescent="0.25">
      <c r="A1237" s="162">
        <v>10796</v>
      </c>
      <c r="B1237" s="163" t="s">
        <v>14114</v>
      </c>
      <c r="C1237" s="163" t="s">
        <v>1909</v>
      </c>
      <c r="D1237" s="163" t="s">
        <v>10787</v>
      </c>
      <c r="E1237" s="163" t="s">
        <v>14115</v>
      </c>
      <c r="F1237" s="163" t="s">
        <v>14116</v>
      </c>
      <c r="G1237" s="152">
        <f xml:space="preserve"> _xlfn.IFNA(VLOOKUP(A1237,[2]!Tabelle1[[Proprietary Identifier]:[Reporting Period PDF]],6,FALSE),"")</f>
        <v>40</v>
      </c>
      <c r="H1237" s="163" t="s">
        <v>10777</v>
      </c>
      <c r="I1237" s="163" t="s">
        <v>10778</v>
      </c>
    </row>
    <row r="1238" spans="1:9" x14ac:dyDescent="0.25">
      <c r="A1238" s="162">
        <v>10799</v>
      </c>
      <c r="B1238" s="163" t="s">
        <v>14117</v>
      </c>
      <c r="C1238" s="163" t="s">
        <v>1909</v>
      </c>
      <c r="D1238" s="163" t="s">
        <v>10787</v>
      </c>
      <c r="E1238" s="163" t="s">
        <v>14118</v>
      </c>
      <c r="F1238" s="163" t="s">
        <v>14119</v>
      </c>
      <c r="G1238" s="152">
        <f xml:space="preserve"> _xlfn.IFNA(VLOOKUP(A1238,[2]!Tabelle1[[Proprietary Identifier]:[Reporting Period PDF]],6,FALSE),"")</f>
        <v>11</v>
      </c>
      <c r="H1238" s="163" t="s">
        <v>10777</v>
      </c>
      <c r="I1238" s="163" t="s">
        <v>10778</v>
      </c>
    </row>
    <row r="1239" spans="1:9" x14ac:dyDescent="0.25">
      <c r="A1239" s="162">
        <v>40558</v>
      </c>
      <c r="B1239" s="163" t="s">
        <v>14120</v>
      </c>
      <c r="C1239" s="163" t="s">
        <v>1909</v>
      </c>
      <c r="D1239" s="163" t="s">
        <v>10787</v>
      </c>
      <c r="E1239" s="163" t="s">
        <v>14121</v>
      </c>
      <c r="F1239" s="163" t="s">
        <v>14122</v>
      </c>
      <c r="G1239" s="152">
        <f xml:space="preserve"> _xlfn.IFNA(VLOOKUP(A1239,[2]!Tabelle1[[Proprietary Identifier]:[Reporting Period PDF]],6,FALSE),"")</f>
        <v>7</v>
      </c>
      <c r="H1239" s="163" t="s">
        <v>10777</v>
      </c>
      <c r="I1239" s="163" t="s">
        <v>10778</v>
      </c>
    </row>
    <row r="1240" spans="1:9" x14ac:dyDescent="0.25">
      <c r="A1240" s="162">
        <v>40621</v>
      </c>
      <c r="B1240" s="163" t="s">
        <v>14123</v>
      </c>
      <c r="C1240" s="163" t="s">
        <v>10897</v>
      </c>
      <c r="D1240" s="163" t="s">
        <v>10782</v>
      </c>
      <c r="F1240" s="163" t="s">
        <v>14124</v>
      </c>
      <c r="G1240" s="152">
        <f xml:space="preserve"> _xlfn.IFNA(VLOOKUP(A1240,[2]!Tabelle1[[Proprietary Identifier]:[Reporting Period PDF]],6,FALSE),"")</f>
        <v>0</v>
      </c>
      <c r="H1240" s="163" t="s">
        <v>10784</v>
      </c>
      <c r="I1240" s="163" t="s">
        <v>10785</v>
      </c>
    </row>
    <row r="1241" spans="1:9" x14ac:dyDescent="0.25">
      <c r="A1241" s="162">
        <v>12212</v>
      </c>
      <c r="B1241" s="163" t="s">
        <v>14125</v>
      </c>
      <c r="C1241" s="163" t="s">
        <v>10815</v>
      </c>
      <c r="D1241" s="163" t="s">
        <v>10802</v>
      </c>
      <c r="E1241" s="163" t="s">
        <v>14126</v>
      </c>
      <c r="F1241" s="163" t="s">
        <v>14127</v>
      </c>
      <c r="G1241" s="152">
        <f xml:space="preserve"> _xlfn.IFNA(VLOOKUP(A1241,[2]!Tabelle1[[Proprietary Identifier]:[Reporting Period PDF]],6,FALSE),"")</f>
        <v>7</v>
      </c>
      <c r="H1241" s="163" t="s">
        <v>10819</v>
      </c>
      <c r="I1241" s="163" t="s">
        <v>10778</v>
      </c>
    </row>
    <row r="1242" spans="1:9" x14ac:dyDescent="0.25">
      <c r="A1242" s="162">
        <v>42862</v>
      </c>
      <c r="B1242" s="163" t="s">
        <v>14128</v>
      </c>
      <c r="C1242" s="163" t="s">
        <v>10897</v>
      </c>
      <c r="D1242" s="163" t="s">
        <v>10808</v>
      </c>
      <c r="F1242" s="163" t="s">
        <v>14129</v>
      </c>
      <c r="G1242" s="152" t="str">
        <f xml:space="preserve"> _xlfn.IFNA(VLOOKUP(A1242,[2]!Tabelle1[[Proprietary Identifier]:[Reporting Period PDF]],6,FALSE),"")</f>
        <v/>
      </c>
      <c r="H1242" s="163" t="s">
        <v>10784</v>
      </c>
      <c r="I1242" s="163" t="s">
        <v>10785</v>
      </c>
    </row>
    <row r="1243" spans="1:9" x14ac:dyDescent="0.25">
      <c r="A1243" s="162">
        <v>11334</v>
      </c>
      <c r="B1243" s="163" t="s">
        <v>14130</v>
      </c>
      <c r="C1243" s="163" t="s">
        <v>1909</v>
      </c>
      <c r="D1243" s="163" t="s">
        <v>10853</v>
      </c>
      <c r="E1243" s="163" t="s">
        <v>14131</v>
      </c>
      <c r="F1243" s="163" t="s">
        <v>14132</v>
      </c>
      <c r="G1243" s="152">
        <f xml:space="preserve"> _xlfn.IFNA(VLOOKUP(A1243,[2]!Tabelle1[[Proprietary Identifier]:[Reporting Period PDF]],6,FALSE),"")</f>
        <v>2</v>
      </c>
      <c r="H1243" s="163" t="s">
        <v>10777</v>
      </c>
      <c r="I1243" s="163" t="s">
        <v>10778</v>
      </c>
    </row>
    <row r="1244" spans="1:9" x14ac:dyDescent="0.25">
      <c r="A1244" s="162">
        <v>10755</v>
      </c>
      <c r="B1244" s="163" t="s">
        <v>14133</v>
      </c>
      <c r="C1244" s="163" t="s">
        <v>1909</v>
      </c>
      <c r="D1244" s="163" t="s">
        <v>10808</v>
      </c>
      <c r="E1244" s="163" t="s">
        <v>14134</v>
      </c>
      <c r="F1244" s="163" t="s">
        <v>14135</v>
      </c>
      <c r="G1244" s="152">
        <f xml:space="preserve"> _xlfn.IFNA(VLOOKUP(A1244,[2]!Tabelle1[[Proprietary Identifier]:[Reporting Period PDF]],6,FALSE),"")</f>
        <v>7</v>
      </c>
      <c r="H1244" s="163" t="s">
        <v>10777</v>
      </c>
      <c r="I1244" s="163" t="s">
        <v>10778</v>
      </c>
    </row>
    <row r="1245" spans="1:9" x14ac:dyDescent="0.25">
      <c r="A1245" s="162">
        <v>41062</v>
      </c>
      <c r="B1245" s="163" t="s">
        <v>14136</v>
      </c>
      <c r="C1245" s="163" t="s">
        <v>1909</v>
      </c>
      <c r="D1245" s="163" t="s">
        <v>10840</v>
      </c>
      <c r="F1245" s="163" t="s">
        <v>14137</v>
      </c>
      <c r="G1245" s="152" t="str">
        <f xml:space="preserve"> _xlfn.IFNA(VLOOKUP(A1245,[2]!Tabelle1[[Proprietary Identifier]:[Reporting Period PDF]],6,FALSE),"")</f>
        <v/>
      </c>
      <c r="H1245" s="163" t="s">
        <v>10777</v>
      </c>
      <c r="I1245" s="163" t="s">
        <v>10778</v>
      </c>
    </row>
    <row r="1246" spans="1:9" x14ac:dyDescent="0.25">
      <c r="A1246" s="162">
        <v>10789</v>
      </c>
      <c r="B1246" s="163" t="s">
        <v>14138</v>
      </c>
      <c r="C1246" s="163" t="s">
        <v>10815</v>
      </c>
      <c r="D1246" s="163" t="s">
        <v>10775</v>
      </c>
      <c r="E1246" s="163" t="s">
        <v>14139</v>
      </c>
      <c r="F1246" s="163" t="s">
        <v>14140</v>
      </c>
      <c r="G1246" s="152">
        <f xml:space="preserve"> _xlfn.IFNA(VLOOKUP(A1246,[2]!Tabelle1[[Proprietary Identifier]:[Reporting Period PDF]],6,FALSE),"")</f>
        <v>9</v>
      </c>
      <c r="H1246" s="163" t="s">
        <v>10819</v>
      </c>
      <c r="I1246" s="163" t="s">
        <v>10778</v>
      </c>
    </row>
    <row r="1247" spans="1:9" x14ac:dyDescent="0.25">
      <c r="A1247" s="162">
        <v>13188</v>
      </c>
      <c r="B1247" s="163" t="s">
        <v>14141</v>
      </c>
      <c r="C1247" s="163" t="s">
        <v>10815</v>
      </c>
      <c r="D1247" s="163" t="s">
        <v>10775</v>
      </c>
      <c r="E1247" s="163" t="s">
        <v>14142</v>
      </c>
      <c r="F1247" s="163" t="s">
        <v>14143</v>
      </c>
      <c r="G1247" s="152">
        <f xml:space="preserve"> _xlfn.IFNA(VLOOKUP(A1247,[2]!Tabelle1[[Proprietary Identifier]:[Reporting Period PDF]],6,FALSE),"")</f>
        <v>2</v>
      </c>
      <c r="H1247" s="163" t="s">
        <v>10819</v>
      </c>
      <c r="I1247" s="163" t="s">
        <v>10778</v>
      </c>
    </row>
    <row r="1248" spans="1:9" x14ac:dyDescent="0.25">
      <c r="A1248" s="162">
        <v>40</v>
      </c>
      <c r="B1248" s="163" t="s">
        <v>14144</v>
      </c>
      <c r="C1248" s="163" t="s">
        <v>1909</v>
      </c>
      <c r="D1248" s="163" t="s">
        <v>10802</v>
      </c>
      <c r="E1248" s="163" t="s">
        <v>14145</v>
      </c>
      <c r="F1248" s="163" t="s">
        <v>14146</v>
      </c>
      <c r="G1248" s="152">
        <f xml:space="preserve"> _xlfn.IFNA(VLOOKUP(A1248,[2]!Tabelle1[[Proprietary Identifier]:[Reporting Period PDF]],6,FALSE),"")</f>
        <v>256</v>
      </c>
      <c r="H1248" s="163" t="s">
        <v>10777</v>
      </c>
      <c r="I1248" s="163" t="s">
        <v>10778</v>
      </c>
    </row>
    <row r="1249" spans="1:9" x14ac:dyDescent="0.25">
      <c r="A1249" s="162">
        <v>13244</v>
      </c>
      <c r="B1249" s="163" t="s">
        <v>14147</v>
      </c>
      <c r="C1249" s="163" t="s">
        <v>1909</v>
      </c>
      <c r="D1249" s="163" t="s">
        <v>10782</v>
      </c>
      <c r="F1249" s="163" t="s">
        <v>14148</v>
      </c>
      <c r="G1249" s="152">
        <f xml:space="preserve"> _xlfn.IFNA(VLOOKUP(A1249,[2]!Tabelle1[[Proprietary Identifier]:[Reporting Period PDF]],6,FALSE),"")</f>
        <v>10</v>
      </c>
      <c r="H1249" s="163" t="s">
        <v>10784</v>
      </c>
      <c r="I1249" s="163" t="s">
        <v>10785</v>
      </c>
    </row>
    <row r="1250" spans="1:9" x14ac:dyDescent="0.25">
      <c r="A1250" s="162">
        <v>11251</v>
      </c>
      <c r="B1250" s="163" t="s">
        <v>14149</v>
      </c>
      <c r="C1250" s="163" t="s">
        <v>1909</v>
      </c>
      <c r="D1250" s="163" t="s">
        <v>10808</v>
      </c>
      <c r="E1250" s="163" t="s">
        <v>14150</v>
      </c>
      <c r="F1250" s="163" t="s">
        <v>14151</v>
      </c>
      <c r="G1250" s="152">
        <f xml:space="preserve"> _xlfn.IFNA(VLOOKUP(A1250,[2]!Tabelle1[[Proprietary Identifier]:[Reporting Period PDF]],6,FALSE),"")</f>
        <v>133</v>
      </c>
      <c r="H1250" s="163" t="s">
        <v>10777</v>
      </c>
      <c r="I1250" s="163" t="s">
        <v>10778</v>
      </c>
    </row>
    <row r="1251" spans="1:9" x14ac:dyDescent="0.25">
      <c r="A1251" s="162">
        <v>10786</v>
      </c>
      <c r="B1251" s="163" t="s">
        <v>14152</v>
      </c>
      <c r="C1251" s="163" t="s">
        <v>10815</v>
      </c>
      <c r="D1251" s="163" t="s">
        <v>10816</v>
      </c>
      <c r="E1251" s="163" t="s">
        <v>14153</v>
      </c>
      <c r="F1251" s="163" t="s">
        <v>14154</v>
      </c>
      <c r="G1251" s="152" t="str">
        <f xml:space="preserve"> _xlfn.IFNA(VLOOKUP(A1251,[2]!Tabelle1[[Proprietary Identifier]:[Reporting Period PDF]],6,FALSE),"")</f>
        <v/>
      </c>
      <c r="H1251" s="163" t="s">
        <v>10819</v>
      </c>
      <c r="I1251" s="163" t="s">
        <v>10778</v>
      </c>
    </row>
    <row r="1252" spans="1:9" x14ac:dyDescent="0.25">
      <c r="A1252" s="162">
        <v>20</v>
      </c>
      <c r="B1252" s="163" t="s">
        <v>14155</v>
      </c>
      <c r="C1252" s="163" t="s">
        <v>10950</v>
      </c>
      <c r="D1252" s="163" t="s">
        <v>10798</v>
      </c>
      <c r="E1252" s="163" t="s">
        <v>14156</v>
      </c>
      <c r="F1252" s="163" t="s">
        <v>14157</v>
      </c>
      <c r="G1252" s="152">
        <f xml:space="preserve"> _xlfn.IFNA(VLOOKUP(A1252,[2]!Tabelle1[[Proprietary Identifier]:[Reporting Period PDF]],6,FALSE),"")</f>
        <v>8</v>
      </c>
      <c r="H1252" s="163" t="s">
        <v>10777</v>
      </c>
      <c r="I1252" s="163" t="s">
        <v>10778</v>
      </c>
    </row>
    <row r="1253" spans="1:9" x14ac:dyDescent="0.25">
      <c r="A1253" s="162">
        <v>40192</v>
      </c>
      <c r="B1253" s="163" t="s">
        <v>14158</v>
      </c>
      <c r="C1253" s="163" t="s">
        <v>1909</v>
      </c>
      <c r="D1253" s="163" t="s">
        <v>10885</v>
      </c>
      <c r="F1253" s="163" t="s">
        <v>14159</v>
      </c>
      <c r="G1253" s="152">
        <f xml:space="preserve"> _xlfn.IFNA(VLOOKUP(A1253,[2]!Tabelle1[[Proprietary Identifier]:[Reporting Period PDF]],6,FALSE),"")</f>
        <v>0</v>
      </c>
      <c r="H1253" s="163" t="s">
        <v>10777</v>
      </c>
      <c r="I1253" s="163" t="s">
        <v>10778</v>
      </c>
    </row>
    <row r="1254" spans="1:9" x14ac:dyDescent="0.25">
      <c r="A1254" s="162">
        <v>12124</v>
      </c>
      <c r="B1254" s="163" t="s">
        <v>14160</v>
      </c>
      <c r="C1254" s="163" t="s">
        <v>1909</v>
      </c>
      <c r="D1254" s="163" t="s">
        <v>10919</v>
      </c>
      <c r="E1254" s="163" t="s">
        <v>14161</v>
      </c>
      <c r="F1254" s="163" t="s">
        <v>14162</v>
      </c>
      <c r="G1254" s="152">
        <f xml:space="preserve"> _xlfn.IFNA(VLOOKUP(A1254,[2]!Tabelle1[[Proprietary Identifier]:[Reporting Period PDF]],6,FALSE),"")</f>
        <v>18</v>
      </c>
      <c r="H1254" s="163" t="s">
        <v>10777</v>
      </c>
      <c r="I1254" s="163" t="s">
        <v>10778</v>
      </c>
    </row>
    <row r="1255" spans="1:9" x14ac:dyDescent="0.25">
      <c r="A1255" s="162">
        <v>11370</v>
      </c>
      <c r="B1255" s="163" t="s">
        <v>14163</v>
      </c>
      <c r="C1255" s="163" t="s">
        <v>1909</v>
      </c>
      <c r="D1255" s="163" t="s">
        <v>10821</v>
      </c>
      <c r="F1255" s="163" t="s">
        <v>14164</v>
      </c>
      <c r="G1255" s="152">
        <f xml:space="preserve"> _xlfn.IFNA(VLOOKUP(A1255,[2]!Tabelle1[[Proprietary Identifier]:[Reporting Period PDF]],6,FALSE),"")</f>
        <v>0</v>
      </c>
      <c r="H1255" s="163" t="s">
        <v>10777</v>
      </c>
      <c r="I1255" s="163" t="s">
        <v>10778</v>
      </c>
    </row>
    <row r="1256" spans="1:9" x14ac:dyDescent="0.25">
      <c r="A1256" s="162">
        <v>134</v>
      </c>
      <c r="B1256" s="163" t="s">
        <v>14165</v>
      </c>
      <c r="C1256" s="163" t="s">
        <v>1909</v>
      </c>
      <c r="D1256" s="163" t="s">
        <v>10782</v>
      </c>
      <c r="E1256" s="163" t="s">
        <v>14166</v>
      </c>
      <c r="F1256" s="163" t="s">
        <v>14167</v>
      </c>
      <c r="G1256" s="152">
        <f xml:space="preserve"> _xlfn.IFNA(VLOOKUP(A1256,[2]!Tabelle1[[Proprietary Identifier]:[Reporting Period PDF]],6,FALSE),"")</f>
        <v>543</v>
      </c>
      <c r="H1256" s="163" t="s">
        <v>10777</v>
      </c>
      <c r="I1256" s="163" t="s">
        <v>10778</v>
      </c>
    </row>
    <row r="1257" spans="1:9" x14ac:dyDescent="0.25">
      <c r="A1257" s="162">
        <v>40635</v>
      </c>
      <c r="B1257" s="163" t="s">
        <v>14168</v>
      </c>
      <c r="C1257" s="163" t="s">
        <v>1909</v>
      </c>
      <c r="D1257" s="163" t="s">
        <v>10782</v>
      </c>
      <c r="F1257" s="163" t="s">
        <v>14169</v>
      </c>
      <c r="G1257" s="152">
        <f xml:space="preserve"> _xlfn.IFNA(VLOOKUP(A1257,[2]!Tabelle1[[Proprietary Identifier]:[Reporting Period PDF]],6,FALSE),"")</f>
        <v>6</v>
      </c>
      <c r="H1257" s="163" t="s">
        <v>10784</v>
      </c>
      <c r="I1257" s="163" t="s">
        <v>10785</v>
      </c>
    </row>
    <row r="1258" spans="1:9" x14ac:dyDescent="0.25">
      <c r="A1258" s="162">
        <v>10780</v>
      </c>
      <c r="B1258" s="163" t="s">
        <v>14170</v>
      </c>
      <c r="C1258" s="163" t="s">
        <v>1909</v>
      </c>
      <c r="D1258" s="163" t="s">
        <v>10808</v>
      </c>
      <c r="E1258" s="163" t="s">
        <v>14171</v>
      </c>
      <c r="F1258" s="163" t="s">
        <v>14172</v>
      </c>
      <c r="G1258" s="152">
        <f xml:space="preserve"> _xlfn.IFNA(VLOOKUP(A1258,[2]!Tabelle1[[Proprietary Identifier]:[Reporting Period PDF]],6,FALSE),"")</f>
        <v>2</v>
      </c>
      <c r="H1258" s="163" t="s">
        <v>10777</v>
      </c>
      <c r="I1258" s="163" t="s">
        <v>10778</v>
      </c>
    </row>
    <row r="1259" spans="1:9" x14ac:dyDescent="0.25">
      <c r="A1259" s="162">
        <v>12539</v>
      </c>
      <c r="B1259" s="163" t="s">
        <v>14173</v>
      </c>
      <c r="C1259" s="163" t="s">
        <v>14174</v>
      </c>
      <c r="D1259" s="163" t="s">
        <v>10802</v>
      </c>
      <c r="E1259" s="163" t="s">
        <v>14175</v>
      </c>
      <c r="F1259" s="163" t="s">
        <v>14176</v>
      </c>
      <c r="G1259" s="152">
        <f xml:space="preserve"> _xlfn.IFNA(VLOOKUP(A1259,[2]!Tabelle1[[Proprietary Identifier]:[Reporting Period PDF]],6,FALSE),"")</f>
        <v>4</v>
      </c>
      <c r="H1259" s="163" t="s">
        <v>10777</v>
      </c>
      <c r="I1259" s="163" t="s">
        <v>10778</v>
      </c>
    </row>
    <row r="1260" spans="1:9" x14ac:dyDescent="0.25">
      <c r="A1260" s="162">
        <v>41309</v>
      </c>
      <c r="B1260" s="163" t="s">
        <v>14177</v>
      </c>
      <c r="C1260" s="163" t="s">
        <v>10912</v>
      </c>
      <c r="D1260" s="163" t="s">
        <v>10913</v>
      </c>
      <c r="F1260" s="163" t="s">
        <v>14178</v>
      </c>
      <c r="G1260" s="152" t="str">
        <f xml:space="preserve"> _xlfn.IFNA(VLOOKUP(A1260,[2]!Tabelle1[[Proprietary Identifier]:[Reporting Period PDF]],6,FALSE),"")</f>
        <v/>
      </c>
      <c r="H1260" s="163" t="s">
        <v>10777</v>
      </c>
      <c r="I1260" s="163" t="s">
        <v>10778</v>
      </c>
    </row>
    <row r="1261" spans="1:9" x14ac:dyDescent="0.25">
      <c r="A1261" s="162">
        <v>11739</v>
      </c>
      <c r="B1261" s="163" t="s">
        <v>14179</v>
      </c>
      <c r="C1261" s="163" t="s">
        <v>1909</v>
      </c>
      <c r="D1261" s="163" t="s">
        <v>10782</v>
      </c>
      <c r="F1261" s="163" t="s">
        <v>14180</v>
      </c>
      <c r="G1261" s="152">
        <f xml:space="preserve"> _xlfn.IFNA(VLOOKUP(A1261,[2]!Tabelle1[[Proprietary Identifier]:[Reporting Period PDF]],6,FALSE),"")</f>
        <v>8</v>
      </c>
      <c r="H1261" s="163" t="s">
        <v>10777</v>
      </c>
      <c r="I1261" s="163" t="s">
        <v>10778</v>
      </c>
    </row>
    <row r="1262" spans="1:9" x14ac:dyDescent="0.25">
      <c r="A1262" s="162">
        <v>11294</v>
      </c>
      <c r="B1262" s="163" t="s">
        <v>14181</v>
      </c>
      <c r="C1262" s="163" t="s">
        <v>1909</v>
      </c>
      <c r="D1262" s="163" t="s">
        <v>11032</v>
      </c>
      <c r="E1262" s="163" t="s">
        <v>14182</v>
      </c>
      <c r="F1262" s="163" t="s">
        <v>14183</v>
      </c>
      <c r="G1262" s="152">
        <f xml:space="preserve"> _xlfn.IFNA(VLOOKUP(A1262,[2]!Tabelle1[[Proprietary Identifier]:[Reporting Period PDF]],6,FALSE),"")</f>
        <v>7</v>
      </c>
      <c r="H1262" s="163" t="s">
        <v>10777</v>
      </c>
      <c r="I1262" s="163" t="s">
        <v>10778</v>
      </c>
    </row>
    <row r="1263" spans="1:9" x14ac:dyDescent="0.25">
      <c r="A1263" s="162">
        <v>10778</v>
      </c>
      <c r="B1263" s="163" t="s">
        <v>14184</v>
      </c>
      <c r="C1263" s="163" t="s">
        <v>1909</v>
      </c>
      <c r="D1263" s="163" t="s">
        <v>10816</v>
      </c>
      <c r="E1263" s="163" t="s">
        <v>14185</v>
      </c>
      <c r="F1263" s="163" t="s">
        <v>14186</v>
      </c>
      <c r="G1263" s="152" t="str">
        <f xml:space="preserve"> _xlfn.IFNA(VLOOKUP(A1263,[2]!Tabelle1[[Proprietary Identifier]:[Reporting Period PDF]],6,FALSE),"")</f>
        <v/>
      </c>
      <c r="H1263" s="163" t="s">
        <v>10819</v>
      </c>
      <c r="I1263" s="163" t="s">
        <v>10778</v>
      </c>
    </row>
    <row r="1264" spans="1:9" x14ac:dyDescent="0.25">
      <c r="A1264" s="162">
        <v>420</v>
      </c>
      <c r="B1264" s="163" t="s">
        <v>14187</v>
      </c>
      <c r="C1264" s="163" t="s">
        <v>1909</v>
      </c>
      <c r="D1264" s="163" t="s">
        <v>11001</v>
      </c>
      <c r="E1264" s="163" t="s">
        <v>14188</v>
      </c>
      <c r="F1264" s="163" t="s">
        <v>14189</v>
      </c>
      <c r="G1264" s="152">
        <f xml:space="preserve"> _xlfn.IFNA(VLOOKUP(A1264,[2]!Tabelle1[[Proprietary Identifier]:[Reporting Period PDF]],6,FALSE),"")</f>
        <v>34</v>
      </c>
      <c r="H1264" s="163" t="s">
        <v>10777</v>
      </c>
      <c r="I1264" s="163" t="s">
        <v>10778</v>
      </c>
    </row>
    <row r="1265" spans="1:9" x14ac:dyDescent="0.25">
      <c r="A1265" s="162">
        <v>13006</v>
      </c>
      <c r="B1265" s="163" t="s">
        <v>14190</v>
      </c>
      <c r="C1265" s="163" t="s">
        <v>10897</v>
      </c>
      <c r="D1265" s="163" t="s">
        <v>10782</v>
      </c>
      <c r="F1265" s="163" t="s">
        <v>14191</v>
      </c>
      <c r="G1265" s="152" t="str">
        <f xml:space="preserve"> _xlfn.IFNA(VLOOKUP(A1265,[2]!Tabelle1[[Proprietary Identifier]:[Reporting Period PDF]],6,FALSE),"")</f>
        <v/>
      </c>
      <c r="H1265" s="163" t="s">
        <v>10784</v>
      </c>
      <c r="I1265" s="163" t="s">
        <v>10785</v>
      </c>
    </row>
    <row r="1266" spans="1:9" x14ac:dyDescent="0.25">
      <c r="A1266" s="162">
        <v>13691</v>
      </c>
      <c r="B1266" s="163" t="s">
        <v>14192</v>
      </c>
      <c r="C1266" s="163" t="s">
        <v>1909</v>
      </c>
      <c r="D1266" s="163" t="s">
        <v>10782</v>
      </c>
      <c r="F1266" s="163" t="s">
        <v>14193</v>
      </c>
      <c r="G1266" s="152" t="str">
        <f xml:space="preserve"> _xlfn.IFNA(VLOOKUP(A1266,[2]!Tabelle1[[Proprietary Identifier]:[Reporting Period PDF]],6,FALSE),"")</f>
        <v/>
      </c>
      <c r="H1266" s="163" t="s">
        <v>10777</v>
      </c>
      <c r="I1266" s="163" t="s">
        <v>10778</v>
      </c>
    </row>
    <row r="1267" spans="1:9" x14ac:dyDescent="0.25">
      <c r="A1267" s="162">
        <v>40636</v>
      </c>
      <c r="B1267" s="163" t="s">
        <v>14194</v>
      </c>
      <c r="C1267" s="163" t="s">
        <v>1909</v>
      </c>
      <c r="D1267" s="163" t="s">
        <v>10923</v>
      </c>
      <c r="E1267" s="163" t="s">
        <v>14195</v>
      </c>
      <c r="F1267" s="163" t="s">
        <v>14196</v>
      </c>
      <c r="G1267" s="152">
        <f xml:space="preserve"> _xlfn.IFNA(VLOOKUP(A1267,[2]!Tabelle1[[Proprietary Identifier]:[Reporting Period PDF]],6,FALSE),"")</f>
        <v>2</v>
      </c>
      <c r="H1267" s="163" t="s">
        <v>10777</v>
      </c>
      <c r="I1267" s="163" t="s">
        <v>10778</v>
      </c>
    </row>
    <row r="1268" spans="1:9" x14ac:dyDescent="0.25">
      <c r="A1268" s="162">
        <v>43439</v>
      </c>
      <c r="B1268" s="163" t="s">
        <v>14197</v>
      </c>
      <c r="C1268" s="163" t="s">
        <v>13543</v>
      </c>
      <c r="D1268" s="163" t="s">
        <v>10853</v>
      </c>
      <c r="G1268" s="152" t="str">
        <f xml:space="preserve"> _xlfn.IFNA(VLOOKUP(A1268,[2]!Tabelle1[[Proprietary Identifier]:[Reporting Period PDF]],6,FALSE),"")</f>
        <v/>
      </c>
      <c r="H1268" s="163" t="s">
        <v>10819</v>
      </c>
      <c r="I1268" s="163" t="s">
        <v>10778</v>
      </c>
    </row>
    <row r="1269" spans="1:9" x14ac:dyDescent="0.25">
      <c r="A1269" s="162">
        <v>10368</v>
      </c>
      <c r="B1269" s="163" t="s">
        <v>14198</v>
      </c>
      <c r="C1269" s="163" t="s">
        <v>1909</v>
      </c>
      <c r="D1269" s="163" t="s">
        <v>11032</v>
      </c>
      <c r="E1269" s="163" t="s">
        <v>14199</v>
      </c>
      <c r="F1269" s="163" t="s">
        <v>14200</v>
      </c>
      <c r="G1269" s="152">
        <f xml:space="preserve"> _xlfn.IFNA(VLOOKUP(A1269,[2]!Tabelle1[[Proprietary Identifier]:[Reporting Period PDF]],6,FALSE),"")</f>
        <v>21</v>
      </c>
      <c r="H1269" s="163" t="s">
        <v>10777</v>
      </c>
      <c r="I1269" s="163" t="s">
        <v>10778</v>
      </c>
    </row>
    <row r="1270" spans="1:9" x14ac:dyDescent="0.25">
      <c r="A1270" s="162">
        <v>11365</v>
      </c>
      <c r="B1270" s="163" t="s">
        <v>14201</v>
      </c>
      <c r="C1270" s="163" t="s">
        <v>1909</v>
      </c>
      <c r="D1270" s="163" t="s">
        <v>10787</v>
      </c>
      <c r="E1270" s="163" t="s">
        <v>14202</v>
      </c>
      <c r="F1270" s="163" t="s">
        <v>14203</v>
      </c>
      <c r="G1270" s="152">
        <f xml:space="preserve"> _xlfn.IFNA(VLOOKUP(A1270,[2]!Tabelle1[[Proprietary Identifier]:[Reporting Period PDF]],6,FALSE),"")</f>
        <v>9</v>
      </c>
      <c r="H1270" s="163" t="s">
        <v>10777</v>
      </c>
      <c r="I1270" s="163" t="s">
        <v>10778</v>
      </c>
    </row>
    <row r="1271" spans="1:9" x14ac:dyDescent="0.25">
      <c r="A1271" s="162">
        <v>10784</v>
      </c>
      <c r="B1271" s="163" t="s">
        <v>14204</v>
      </c>
      <c r="C1271" s="163" t="s">
        <v>1909</v>
      </c>
      <c r="D1271" s="163" t="s">
        <v>11001</v>
      </c>
      <c r="E1271" s="163" t="s">
        <v>14205</v>
      </c>
      <c r="F1271" s="163" t="s">
        <v>14206</v>
      </c>
      <c r="G1271" s="152">
        <f xml:space="preserve"> _xlfn.IFNA(VLOOKUP(A1271,[2]!Tabelle1[[Proprietary Identifier]:[Reporting Period PDF]],6,FALSE),"")</f>
        <v>26</v>
      </c>
      <c r="H1271" s="163" t="s">
        <v>10777</v>
      </c>
      <c r="I1271" s="163" t="s">
        <v>10778</v>
      </c>
    </row>
    <row r="1272" spans="1:9" x14ac:dyDescent="0.25">
      <c r="A1272" s="162">
        <v>10775</v>
      </c>
      <c r="B1272" s="163" t="s">
        <v>14207</v>
      </c>
      <c r="C1272" s="163" t="s">
        <v>1909</v>
      </c>
      <c r="D1272" s="163" t="s">
        <v>10808</v>
      </c>
      <c r="E1272" s="163" t="s">
        <v>14208</v>
      </c>
      <c r="F1272" s="163" t="s">
        <v>14209</v>
      </c>
      <c r="G1272" s="152">
        <f xml:space="preserve"> _xlfn.IFNA(VLOOKUP(A1272,[2]!Tabelle1[[Proprietary Identifier]:[Reporting Period PDF]],6,FALSE),"")</f>
        <v>7</v>
      </c>
      <c r="H1272" s="163" t="s">
        <v>10777</v>
      </c>
      <c r="I1272" s="163" t="s">
        <v>10778</v>
      </c>
    </row>
    <row r="1273" spans="1:9" x14ac:dyDescent="0.25">
      <c r="A1273" s="162">
        <v>40979</v>
      </c>
      <c r="B1273" s="163" t="s">
        <v>14210</v>
      </c>
      <c r="C1273" s="163" t="s">
        <v>1909</v>
      </c>
      <c r="D1273" s="163" t="s">
        <v>10808</v>
      </c>
      <c r="F1273" s="163" t="s">
        <v>14211</v>
      </c>
      <c r="G1273" s="152" t="str">
        <f xml:space="preserve"> _xlfn.IFNA(VLOOKUP(A1273,[2]!Tabelle1[[Proprietary Identifier]:[Reporting Period PDF]],6,FALSE),"")</f>
        <v/>
      </c>
      <c r="H1273" s="163" t="s">
        <v>10784</v>
      </c>
      <c r="I1273" s="163" t="s">
        <v>10785</v>
      </c>
    </row>
    <row r="1274" spans="1:9" x14ac:dyDescent="0.25">
      <c r="A1274" s="162">
        <v>12939</v>
      </c>
      <c r="B1274" s="163" t="s">
        <v>14212</v>
      </c>
      <c r="C1274" s="163" t="s">
        <v>10897</v>
      </c>
      <c r="D1274" s="163" t="s">
        <v>10782</v>
      </c>
      <c r="F1274" s="163" t="s">
        <v>14213</v>
      </c>
      <c r="G1274" s="152">
        <f xml:space="preserve"> _xlfn.IFNA(VLOOKUP(A1274,[2]!Tabelle1[[Proprietary Identifier]:[Reporting Period PDF]],6,FALSE),"")</f>
        <v>0</v>
      </c>
      <c r="H1274" s="163" t="s">
        <v>10784</v>
      </c>
      <c r="I1274" s="163" t="s">
        <v>10785</v>
      </c>
    </row>
    <row r="1275" spans="1:9" x14ac:dyDescent="0.25">
      <c r="A1275" s="162">
        <v>12127</v>
      </c>
      <c r="B1275" s="163" t="s">
        <v>14214</v>
      </c>
      <c r="C1275" s="163" t="s">
        <v>1909</v>
      </c>
      <c r="D1275" s="163" t="s">
        <v>10775</v>
      </c>
      <c r="F1275" s="163" t="s">
        <v>14215</v>
      </c>
      <c r="G1275" s="152" t="str">
        <f xml:space="preserve"> _xlfn.IFNA(VLOOKUP(A1275,[2]!Tabelle1[[Proprietary Identifier]:[Reporting Period PDF]],6,FALSE),"")</f>
        <v/>
      </c>
      <c r="H1275" s="163" t="s">
        <v>10777</v>
      </c>
      <c r="I1275" s="163" t="s">
        <v>10778</v>
      </c>
    </row>
    <row r="1276" spans="1:9" x14ac:dyDescent="0.25">
      <c r="A1276" s="162">
        <v>11153</v>
      </c>
      <c r="B1276" s="163" t="s">
        <v>14216</v>
      </c>
      <c r="C1276" s="163" t="s">
        <v>1909</v>
      </c>
      <c r="D1276" s="163" t="s">
        <v>10824</v>
      </c>
      <c r="E1276" s="163" t="s">
        <v>14217</v>
      </c>
      <c r="F1276" s="163" t="s">
        <v>14218</v>
      </c>
      <c r="G1276" s="152">
        <f xml:space="preserve"> _xlfn.IFNA(VLOOKUP(A1276,[2]!Tabelle1[[Proprietary Identifier]:[Reporting Period PDF]],6,FALSE),"")</f>
        <v>10</v>
      </c>
      <c r="H1276" s="163" t="s">
        <v>10777</v>
      </c>
      <c r="I1276" s="163" t="s">
        <v>10778</v>
      </c>
    </row>
    <row r="1277" spans="1:9" x14ac:dyDescent="0.25">
      <c r="A1277" s="162">
        <v>10447</v>
      </c>
      <c r="B1277" s="163" t="s">
        <v>14219</v>
      </c>
      <c r="C1277" s="163" t="s">
        <v>1909</v>
      </c>
      <c r="D1277" s="163" t="s">
        <v>10919</v>
      </c>
      <c r="E1277" s="163" t="s">
        <v>14220</v>
      </c>
      <c r="F1277" s="163" t="s">
        <v>14221</v>
      </c>
      <c r="G1277" s="152">
        <f xml:space="preserve"> _xlfn.IFNA(VLOOKUP(A1277,[2]!Tabelle1[[Proprietary Identifier]:[Reporting Period PDF]],6,FALSE),"")</f>
        <v>4</v>
      </c>
      <c r="H1277" s="163" t="s">
        <v>10777</v>
      </c>
      <c r="I1277" s="163" t="s">
        <v>10778</v>
      </c>
    </row>
    <row r="1278" spans="1:9" x14ac:dyDescent="0.25">
      <c r="A1278" s="162">
        <v>11196</v>
      </c>
      <c r="B1278" s="163" t="s">
        <v>14222</v>
      </c>
      <c r="C1278" s="163" t="s">
        <v>1909</v>
      </c>
      <c r="D1278" s="163" t="s">
        <v>4034</v>
      </c>
      <c r="E1278" s="163" t="s">
        <v>14223</v>
      </c>
      <c r="F1278" s="163" t="s">
        <v>14224</v>
      </c>
      <c r="G1278" s="152">
        <f xml:space="preserve"> _xlfn.IFNA(VLOOKUP(A1278,[2]!Tabelle1[[Proprietary Identifier]:[Reporting Period PDF]],6,FALSE),"")</f>
        <v>1</v>
      </c>
      <c r="H1278" s="163" t="s">
        <v>10777</v>
      </c>
      <c r="I1278" s="163" t="s">
        <v>10778</v>
      </c>
    </row>
    <row r="1279" spans="1:9" x14ac:dyDescent="0.25">
      <c r="A1279" s="162">
        <v>12572</v>
      </c>
      <c r="B1279" s="163" t="s">
        <v>14225</v>
      </c>
      <c r="C1279" s="163" t="s">
        <v>1909</v>
      </c>
      <c r="D1279" s="163" t="s">
        <v>10821</v>
      </c>
      <c r="E1279" s="163" t="s">
        <v>14226</v>
      </c>
      <c r="F1279" s="163" t="s">
        <v>14227</v>
      </c>
      <c r="G1279" s="152">
        <f xml:space="preserve"> _xlfn.IFNA(VLOOKUP(A1279,[2]!Tabelle1[[Proprietary Identifier]:[Reporting Period PDF]],6,FALSE),"")</f>
        <v>2</v>
      </c>
      <c r="H1279" s="163" t="s">
        <v>10819</v>
      </c>
      <c r="I1279" s="163" t="s">
        <v>10778</v>
      </c>
    </row>
    <row r="1280" spans="1:9" x14ac:dyDescent="0.25">
      <c r="A1280" s="162">
        <v>42405</v>
      </c>
      <c r="B1280" s="163" t="s">
        <v>14228</v>
      </c>
      <c r="C1280" s="163" t="s">
        <v>14229</v>
      </c>
      <c r="D1280" s="163" t="s">
        <v>10821</v>
      </c>
      <c r="F1280" s="163" t="s">
        <v>14230</v>
      </c>
      <c r="G1280" s="152" t="str">
        <f xml:space="preserve"> _xlfn.IFNA(VLOOKUP(A1280,[2]!Tabelle1[[Proprietary Identifier]:[Reporting Period PDF]],6,FALSE),"")</f>
        <v/>
      </c>
      <c r="H1280" s="163" t="s">
        <v>10777</v>
      </c>
      <c r="I1280" s="163" t="s">
        <v>10778</v>
      </c>
    </row>
    <row r="1281" spans="1:9" x14ac:dyDescent="0.25">
      <c r="A1281" s="162">
        <v>40819</v>
      </c>
      <c r="B1281" s="163" t="s">
        <v>14231</v>
      </c>
      <c r="C1281" s="163" t="s">
        <v>1909</v>
      </c>
      <c r="D1281" s="163" t="s">
        <v>10798</v>
      </c>
      <c r="E1281" s="163" t="s">
        <v>14232</v>
      </c>
      <c r="F1281" s="163" t="s">
        <v>14233</v>
      </c>
      <c r="G1281" s="152">
        <f xml:space="preserve"> _xlfn.IFNA(VLOOKUP(A1281,[2]!Tabelle1[[Proprietary Identifier]:[Reporting Period PDF]],6,FALSE),"")</f>
        <v>6</v>
      </c>
      <c r="H1281" s="163" t="s">
        <v>10777</v>
      </c>
      <c r="I1281" s="163" t="s">
        <v>10778</v>
      </c>
    </row>
    <row r="1282" spans="1:9" x14ac:dyDescent="0.25">
      <c r="A1282" s="162">
        <v>41042</v>
      </c>
      <c r="B1282" s="163" t="s">
        <v>14234</v>
      </c>
      <c r="C1282" s="163" t="s">
        <v>1909</v>
      </c>
      <c r="D1282" s="163" t="s">
        <v>10919</v>
      </c>
      <c r="E1282" s="163" t="s">
        <v>14235</v>
      </c>
      <c r="F1282" s="163" t="s">
        <v>14236</v>
      </c>
      <c r="G1282" s="152" t="str">
        <f xml:space="preserve"> _xlfn.IFNA(VLOOKUP(A1282,[2]!Tabelle1[[Proprietary Identifier]:[Reporting Period PDF]],6,FALSE),"")</f>
        <v/>
      </c>
      <c r="H1282" s="163" t="s">
        <v>10777</v>
      </c>
      <c r="I1282" s="163" t="s">
        <v>10778</v>
      </c>
    </row>
    <row r="1283" spans="1:9" x14ac:dyDescent="0.25">
      <c r="A1283" s="162">
        <v>40593</v>
      </c>
      <c r="B1283" s="163" t="s">
        <v>14237</v>
      </c>
      <c r="C1283" s="163" t="s">
        <v>1909</v>
      </c>
      <c r="D1283" s="163" t="s">
        <v>10853</v>
      </c>
      <c r="F1283" s="163" t="s">
        <v>14238</v>
      </c>
      <c r="G1283" s="152">
        <f xml:space="preserve"> _xlfn.IFNA(VLOOKUP(A1283,[2]!Tabelle1[[Proprietary Identifier]:[Reporting Period PDF]],6,FALSE),"")</f>
        <v>3</v>
      </c>
      <c r="H1283" s="163" t="s">
        <v>10777</v>
      </c>
      <c r="I1283" s="163" t="s">
        <v>10778</v>
      </c>
    </row>
    <row r="1284" spans="1:9" x14ac:dyDescent="0.25">
      <c r="A1284" s="162">
        <v>11633</v>
      </c>
      <c r="B1284" s="163" t="s">
        <v>14239</v>
      </c>
      <c r="C1284" s="163" t="s">
        <v>14240</v>
      </c>
      <c r="D1284" s="163" t="s">
        <v>10821</v>
      </c>
      <c r="E1284" s="163" t="s">
        <v>14241</v>
      </c>
      <c r="F1284" s="163" t="s">
        <v>14242</v>
      </c>
      <c r="G1284" s="152">
        <f xml:space="preserve"> _xlfn.IFNA(VLOOKUP(A1284,[2]!Tabelle1[[Proprietary Identifier]:[Reporting Period PDF]],6,FALSE),"")</f>
        <v>3</v>
      </c>
      <c r="H1284" s="163" t="s">
        <v>10777</v>
      </c>
      <c r="I1284" s="163" t="s">
        <v>10778</v>
      </c>
    </row>
    <row r="1285" spans="1:9" x14ac:dyDescent="0.25">
      <c r="A1285" s="162">
        <v>12239</v>
      </c>
      <c r="B1285" s="163" t="s">
        <v>14243</v>
      </c>
      <c r="C1285" s="163" t="s">
        <v>14244</v>
      </c>
      <c r="D1285" s="163" t="s">
        <v>10821</v>
      </c>
      <c r="E1285" s="163" t="s">
        <v>14245</v>
      </c>
      <c r="F1285" s="163" t="s">
        <v>14246</v>
      </c>
      <c r="G1285" s="152">
        <f xml:space="preserve"> _xlfn.IFNA(VLOOKUP(A1285,[2]!Tabelle1[[Proprietary Identifier]:[Reporting Period PDF]],6,FALSE),"")</f>
        <v>10</v>
      </c>
      <c r="H1285" s="163" t="s">
        <v>10819</v>
      </c>
      <c r="I1285" s="163" t="s">
        <v>10778</v>
      </c>
    </row>
    <row r="1286" spans="1:9" x14ac:dyDescent="0.25">
      <c r="A1286" s="162">
        <v>12529</v>
      </c>
      <c r="B1286" s="163" t="s">
        <v>14247</v>
      </c>
      <c r="C1286" s="163" t="s">
        <v>1909</v>
      </c>
      <c r="D1286" s="163" t="s">
        <v>10782</v>
      </c>
      <c r="E1286" s="163" t="s">
        <v>14248</v>
      </c>
      <c r="F1286" s="163" t="s">
        <v>14249</v>
      </c>
      <c r="G1286" s="152">
        <f xml:space="preserve"> _xlfn.IFNA(VLOOKUP(A1286,[2]!Tabelle1[[Proprietary Identifier]:[Reporting Period PDF]],6,FALSE),"")</f>
        <v>40</v>
      </c>
      <c r="H1286" s="163" t="s">
        <v>10777</v>
      </c>
      <c r="I1286" s="163" t="s">
        <v>10778</v>
      </c>
    </row>
    <row r="1287" spans="1:9" x14ac:dyDescent="0.25">
      <c r="A1287" s="162">
        <v>12966</v>
      </c>
      <c r="B1287" s="163" t="s">
        <v>14250</v>
      </c>
      <c r="C1287" s="163" t="s">
        <v>10897</v>
      </c>
      <c r="D1287" s="163" t="s">
        <v>10782</v>
      </c>
      <c r="F1287" s="163" t="s">
        <v>14251</v>
      </c>
      <c r="G1287" s="152">
        <f xml:space="preserve"> _xlfn.IFNA(VLOOKUP(A1287,[2]!Tabelle1[[Proprietary Identifier]:[Reporting Period PDF]],6,FALSE),"")</f>
        <v>2</v>
      </c>
      <c r="H1287" s="163" t="s">
        <v>10784</v>
      </c>
      <c r="I1287" s="163" t="s">
        <v>10785</v>
      </c>
    </row>
    <row r="1288" spans="1:9" x14ac:dyDescent="0.25">
      <c r="A1288" s="162">
        <v>484</v>
      </c>
      <c r="B1288" s="163" t="s">
        <v>14252</v>
      </c>
      <c r="C1288" s="163" t="s">
        <v>1909</v>
      </c>
      <c r="D1288" s="163" t="s">
        <v>11001</v>
      </c>
      <c r="E1288" s="163" t="s">
        <v>14253</v>
      </c>
      <c r="F1288" s="163" t="s">
        <v>14254</v>
      </c>
      <c r="G1288" s="152">
        <f xml:space="preserve"> _xlfn.IFNA(VLOOKUP(A1288,[2]!Tabelle1[[Proprietary Identifier]:[Reporting Period PDF]],6,FALSE),"")</f>
        <v>14</v>
      </c>
      <c r="H1288" s="163" t="s">
        <v>10777</v>
      </c>
      <c r="I1288" s="163" t="s">
        <v>10778</v>
      </c>
    </row>
    <row r="1289" spans="1:9" x14ac:dyDescent="0.25">
      <c r="A1289" s="162">
        <v>40345</v>
      </c>
      <c r="B1289" s="163" t="s">
        <v>14255</v>
      </c>
      <c r="C1289" s="163" t="s">
        <v>1909</v>
      </c>
      <c r="D1289" s="163" t="s">
        <v>10782</v>
      </c>
      <c r="F1289" s="163" t="s">
        <v>14256</v>
      </c>
      <c r="G1289" s="152" t="str">
        <f xml:space="preserve"> _xlfn.IFNA(VLOOKUP(A1289,[2]!Tabelle1[[Proprietary Identifier]:[Reporting Period PDF]],6,FALSE),"")</f>
        <v/>
      </c>
      <c r="H1289" s="163" t="s">
        <v>10784</v>
      </c>
      <c r="I1289" s="163" t="s">
        <v>10785</v>
      </c>
    </row>
    <row r="1290" spans="1:9" x14ac:dyDescent="0.25">
      <c r="A1290" s="162">
        <v>42380</v>
      </c>
      <c r="B1290" s="163" t="s">
        <v>14257</v>
      </c>
      <c r="C1290" s="163" t="s">
        <v>1909</v>
      </c>
      <c r="D1290" s="163" t="s">
        <v>10919</v>
      </c>
      <c r="E1290" s="163" t="s">
        <v>14258</v>
      </c>
      <c r="F1290" s="163" t="s">
        <v>14259</v>
      </c>
      <c r="G1290" s="152" t="str">
        <f xml:space="preserve"> _xlfn.IFNA(VLOOKUP(A1290,[2]!Tabelle1[[Proprietary Identifier]:[Reporting Period PDF]],6,FALSE),"")</f>
        <v/>
      </c>
      <c r="H1290" s="163" t="s">
        <v>10777</v>
      </c>
      <c r="I1290" s="163" t="s">
        <v>10778</v>
      </c>
    </row>
    <row r="1291" spans="1:9" x14ac:dyDescent="0.25">
      <c r="A1291" s="162">
        <v>40999</v>
      </c>
      <c r="B1291" s="163" t="s">
        <v>14260</v>
      </c>
      <c r="C1291" s="163" t="s">
        <v>1909</v>
      </c>
      <c r="D1291" s="163" t="s">
        <v>10821</v>
      </c>
      <c r="E1291" s="163" t="s">
        <v>14261</v>
      </c>
      <c r="F1291" s="163" t="s">
        <v>14262</v>
      </c>
      <c r="G1291" s="152">
        <f xml:space="preserve"> _xlfn.IFNA(VLOOKUP(A1291,[2]!Tabelle1[[Proprietary Identifier]:[Reporting Period PDF]],6,FALSE),"")</f>
        <v>1</v>
      </c>
      <c r="H1291" s="163" t="s">
        <v>10777</v>
      </c>
      <c r="I1291" s="163" t="s">
        <v>10778</v>
      </c>
    </row>
    <row r="1292" spans="1:9" x14ac:dyDescent="0.25">
      <c r="A1292" s="162">
        <v>10147</v>
      </c>
      <c r="B1292" s="163" t="s">
        <v>14263</v>
      </c>
      <c r="C1292" s="163" t="s">
        <v>1909</v>
      </c>
      <c r="D1292" s="163" t="s">
        <v>10782</v>
      </c>
      <c r="E1292" s="163" t="s">
        <v>14264</v>
      </c>
      <c r="F1292" s="163" t="s">
        <v>14265</v>
      </c>
      <c r="G1292" s="152">
        <f xml:space="preserve"> _xlfn.IFNA(VLOOKUP(A1292,[2]!Tabelle1[[Proprietary Identifier]:[Reporting Period PDF]],6,FALSE),"")</f>
        <v>16</v>
      </c>
      <c r="H1292" s="163" t="s">
        <v>10777</v>
      </c>
      <c r="I1292" s="163" t="s">
        <v>10778</v>
      </c>
    </row>
    <row r="1293" spans="1:9" x14ac:dyDescent="0.25">
      <c r="A1293" s="162">
        <v>11096</v>
      </c>
      <c r="B1293" s="163" t="s">
        <v>14266</v>
      </c>
      <c r="C1293" s="163" t="s">
        <v>1909</v>
      </c>
      <c r="D1293" s="163" t="s">
        <v>10782</v>
      </c>
      <c r="E1293" s="163" t="s">
        <v>14267</v>
      </c>
      <c r="F1293" s="163" t="s">
        <v>14268</v>
      </c>
      <c r="G1293" s="152">
        <f xml:space="preserve"> _xlfn.IFNA(VLOOKUP(A1293,[2]!Tabelle1[[Proprietary Identifier]:[Reporting Period PDF]],6,FALSE),"")</f>
        <v>20</v>
      </c>
      <c r="H1293" s="163" t="s">
        <v>10777</v>
      </c>
      <c r="I1293" s="163" t="s">
        <v>10778</v>
      </c>
    </row>
    <row r="1294" spans="1:9" x14ac:dyDescent="0.25">
      <c r="A1294" s="162">
        <v>41811</v>
      </c>
      <c r="B1294" s="163" t="s">
        <v>14269</v>
      </c>
      <c r="C1294" s="163" t="s">
        <v>1909</v>
      </c>
      <c r="D1294" s="163" t="s">
        <v>10919</v>
      </c>
      <c r="F1294" s="163" t="s">
        <v>14270</v>
      </c>
      <c r="G1294" s="152">
        <f xml:space="preserve"> _xlfn.IFNA(VLOOKUP(A1294,[2]!Tabelle1[[Proprietary Identifier]:[Reporting Period PDF]],6,FALSE),"")</f>
        <v>2</v>
      </c>
      <c r="H1294" s="163" t="s">
        <v>10777</v>
      </c>
      <c r="I1294" s="163" t="s">
        <v>10778</v>
      </c>
    </row>
    <row r="1295" spans="1:9" x14ac:dyDescent="0.25">
      <c r="A1295" s="162">
        <v>384</v>
      </c>
      <c r="B1295" s="163" t="s">
        <v>14271</v>
      </c>
      <c r="C1295" s="163" t="s">
        <v>1909</v>
      </c>
      <c r="D1295" s="163" t="s">
        <v>10782</v>
      </c>
      <c r="F1295" s="163" t="s">
        <v>14272</v>
      </c>
      <c r="G1295" s="152">
        <f xml:space="preserve"> _xlfn.IFNA(VLOOKUP(A1295,[2]!Tabelle1[[Proprietary Identifier]:[Reporting Period PDF]],6,FALSE),"")</f>
        <v>38</v>
      </c>
      <c r="H1295" s="163" t="s">
        <v>10777</v>
      </c>
      <c r="I1295" s="163" t="s">
        <v>10778</v>
      </c>
    </row>
    <row r="1296" spans="1:9" x14ac:dyDescent="0.25">
      <c r="A1296" s="162">
        <v>42413</v>
      </c>
      <c r="B1296" s="163" t="s">
        <v>14273</v>
      </c>
      <c r="C1296" s="163" t="s">
        <v>1909</v>
      </c>
      <c r="D1296" s="163" t="s">
        <v>10923</v>
      </c>
      <c r="E1296" s="163" t="s">
        <v>14274</v>
      </c>
      <c r="F1296" s="163" t="s">
        <v>14275</v>
      </c>
      <c r="G1296" s="152" t="str">
        <f xml:space="preserve"> _xlfn.IFNA(VLOOKUP(A1296,[2]!Tabelle1[[Proprietary Identifier]:[Reporting Period PDF]],6,FALSE),"")</f>
        <v/>
      </c>
      <c r="H1296" s="163" t="s">
        <v>10777</v>
      </c>
      <c r="I1296" s="163" t="s">
        <v>10778</v>
      </c>
    </row>
    <row r="1297" spans="1:9" x14ac:dyDescent="0.25">
      <c r="A1297" s="162">
        <v>11548</v>
      </c>
      <c r="B1297" s="163" t="s">
        <v>14276</v>
      </c>
      <c r="C1297" s="163" t="s">
        <v>1909</v>
      </c>
      <c r="D1297" s="163" t="s">
        <v>10782</v>
      </c>
      <c r="F1297" s="163" t="s">
        <v>14277</v>
      </c>
      <c r="G1297" s="152">
        <f xml:space="preserve"> _xlfn.IFNA(VLOOKUP(A1297,[2]!Tabelle1[[Proprietary Identifier]:[Reporting Period PDF]],6,FALSE),"")</f>
        <v>15</v>
      </c>
      <c r="H1297" s="163" t="s">
        <v>10777</v>
      </c>
      <c r="I1297" s="163" t="s">
        <v>10778</v>
      </c>
    </row>
    <row r="1298" spans="1:9" x14ac:dyDescent="0.25">
      <c r="A1298" s="162">
        <v>11263</v>
      </c>
      <c r="B1298" s="163" t="s">
        <v>14278</v>
      </c>
      <c r="C1298" s="163" t="s">
        <v>1909</v>
      </c>
      <c r="D1298" s="163" t="s">
        <v>10853</v>
      </c>
      <c r="E1298" s="163" t="s">
        <v>14279</v>
      </c>
      <c r="F1298" s="163" t="s">
        <v>14280</v>
      </c>
      <c r="G1298" s="152">
        <f xml:space="preserve"> _xlfn.IFNA(VLOOKUP(A1298,[2]!Tabelle1[[Proprietary Identifier]:[Reporting Period PDF]],6,FALSE),"")</f>
        <v>19</v>
      </c>
      <c r="H1298" s="163" t="s">
        <v>10777</v>
      </c>
      <c r="I1298" s="163" t="s">
        <v>10778</v>
      </c>
    </row>
    <row r="1299" spans="1:9" x14ac:dyDescent="0.25">
      <c r="A1299" s="162">
        <v>11412</v>
      </c>
      <c r="B1299" s="163" t="s">
        <v>14281</v>
      </c>
      <c r="C1299" s="163" t="s">
        <v>1909</v>
      </c>
      <c r="D1299" s="163" t="s">
        <v>10808</v>
      </c>
      <c r="E1299" s="163" t="s">
        <v>14282</v>
      </c>
      <c r="F1299" s="163" t="s">
        <v>14283</v>
      </c>
      <c r="G1299" s="152">
        <f xml:space="preserve"> _xlfn.IFNA(VLOOKUP(A1299,[2]!Tabelle1[[Proprietary Identifier]:[Reporting Period PDF]],6,FALSE),"")</f>
        <v>25</v>
      </c>
      <c r="H1299" s="163" t="s">
        <v>10777</v>
      </c>
      <c r="I1299" s="163" t="s">
        <v>10778</v>
      </c>
    </row>
    <row r="1300" spans="1:9" x14ac:dyDescent="0.25">
      <c r="A1300" s="162">
        <v>40069</v>
      </c>
      <c r="B1300" s="163" t="s">
        <v>14284</v>
      </c>
      <c r="C1300" s="163" t="s">
        <v>1909</v>
      </c>
      <c r="D1300" s="163" t="s">
        <v>10821</v>
      </c>
      <c r="F1300" s="163" t="s">
        <v>14285</v>
      </c>
      <c r="G1300" s="152" t="str">
        <f xml:space="preserve"> _xlfn.IFNA(VLOOKUP(A1300,[2]!Tabelle1[[Proprietary Identifier]:[Reporting Period PDF]],6,FALSE),"")</f>
        <v/>
      </c>
      <c r="H1300" s="163" t="s">
        <v>10784</v>
      </c>
      <c r="I1300" s="163" t="s">
        <v>10785</v>
      </c>
    </row>
    <row r="1301" spans="1:9" x14ac:dyDescent="0.25">
      <c r="A1301" s="162">
        <v>12555</v>
      </c>
      <c r="B1301" s="163" t="s">
        <v>14286</v>
      </c>
      <c r="C1301" s="163" t="s">
        <v>14287</v>
      </c>
      <c r="D1301" s="163" t="s">
        <v>10821</v>
      </c>
      <c r="E1301" s="163" t="s">
        <v>14288</v>
      </c>
      <c r="F1301" s="163" t="s">
        <v>14289</v>
      </c>
      <c r="G1301" s="152">
        <f xml:space="preserve"> _xlfn.IFNA(VLOOKUP(A1301,[2]!Tabelle1[[Proprietary Identifier]:[Reporting Period PDF]],6,FALSE),"")</f>
        <v>1</v>
      </c>
      <c r="H1301" s="163" t="s">
        <v>10819</v>
      </c>
      <c r="I1301" s="163" t="s">
        <v>10778</v>
      </c>
    </row>
    <row r="1302" spans="1:9" x14ac:dyDescent="0.25">
      <c r="A1302" s="162">
        <v>40991</v>
      </c>
      <c r="B1302" s="163" t="s">
        <v>14290</v>
      </c>
      <c r="C1302" s="163" t="s">
        <v>1909</v>
      </c>
      <c r="D1302" s="163" t="s">
        <v>10787</v>
      </c>
      <c r="F1302" s="163" t="s">
        <v>14291</v>
      </c>
      <c r="G1302" s="152">
        <f xml:space="preserve"> _xlfn.IFNA(VLOOKUP(A1302,[2]!Tabelle1[[Proprietary Identifier]:[Reporting Period PDF]],6,FALSE),"")</f>
        <v>8</v>
      </c>
      <c r="H1302" s="163" t="s">
        <v>10784</v>
      </c>
      <c r="I1302" s="163" t="s">
        <v>10785</v>
      </c>
    </row>
    <row r="1303" spans="1:9" x14ac:dyDescent="0.25">
      <c r="A1303" s="162">
        <v>41060</v>
      </c>
      <c r="B1303" s="163" t="s">
        <v>14292</v>
      </c>
      <c r="C1303" s="163" t="s">
        <v>1909</v>
      </c>
      <c r="D1303" s="163" t="s">
        <v>10853</v>
      </c>
      <c r="E1303" s="163" t="s">
        <v>14293</v>
      </c>
      <c r="F1303" s="163" t="s">
        <v>14294</v>
      </c>
      <c r="G1303" s="152">
        <f xml:space="preserve"> _xlfn.IFNA(VLOOKUP(A1303,[2]!Tabelle1[[Proprietary Identifier]:[Reporting Period PDF]],6,FALSE),"")</f>
        <v>5</v>
      </c>
      <c r="H1303" s="163" t="s">
        <v>10777</v>
      </c>
      <c r="I1303" s="163" t="s">
        <v>10778</v>
      </c>
    </row>
    <row r="1304" spans="1:9" x14ac:dyDescent="0.25">
      <c r="A1304" s="162">
        <v>13410</v>
      </c>
      <c r="B1304" s="163" t="s">
        <v>14295</v>
      </c>
      <c r="C1304" s="163" t="s">
        <v>1909</v>
      </c>
      <c r="D1304" s="163" t="s">
        <v>10782</v>
      </c>
      <c r="E1304" s="163" t="s">
        <v>14296</v>
      </c>
      <c r="F1304" s="163" t="s">
        <v>14297</v>
      </c>
      <c r="G1304" s="152">
        <f xml:space="preserve"> _xlfn.IFNA(VLOOKUP(A1304,[2]!Tabelle1[[Proprietary Identifier]:[Reporting Period PDF]],6,FALSE),"")</f>
        <v>2</v>
      </c>
      <c r="H1304" s="163" t="s">
        <v>10777</v>
      </c>
      <c r="I1304" s="163" t="s">
        <v>10778</v>
      </c>
    </row>
    <row r="1305" spans="1:9" x14ac:dyDescent="0.25">
      <c r="A1305" s="162">
        <v>42803</v>
      </c>
      <c r="B1305" s="163" t="s">
        <v>14298</v>
      </c>
      <c r="C1305" s="163" t="s">
        <v>1909</v>
      </c>
      <c r="D1305" s="163" t="s">
        <v>10965</v>
      </c>
      <c r="F1305" s="163" t="s">
        <v>14299</v>
      </c>
      <c r="G1305" s="152">
        <f xml:space="preserve"> _xlfn.IFNA(VLOOKUP(A1305,[2]!Tabelle1[[Proprietary Identifier]:[Reporting Period PDF]],6,FALSE),"")</f>
        <v>2</v>
      </c>
      <c r="H1305" s="163" t="s">
        <v>10777</v>
      </c>
      <c r="I1305" s="163" t="s">
        <v>10778</v>
      </c>
    </row>
    <row r="1306" spans="1:9" x14ac:dyDescent="0.25">
      <c r="A1306" s="162">
        <v>41310</v>
      </c>
      <c r="B1306" s="163" t="s">
        <v>14300</v>
      </c>
      <c r="C1306" s="163" t="s">
        <v>10912</v>
      </c>
      <c r="D1306" s="163" t="s">
        <v>10787</v>
      </c>
      <c r="E1306" s="163" t="s">
        <v>14301</v>
      </c>
      <c r="F1306" s="163" t="s">
        <v>14302</v>
      </c>
      <c r="G1306" s="152">
        <f xml:space="preserve"> _xlfn.IFNA(VLOOKUP(A1306,[2]!Tabelle1[[Proprietary Identifier]:[Reporting Period PDF]],6,FALSE),"")</f>
        <v>0</v>
      </c>
      <c r="H1306" s="163" t="s">
        <v>10777</v>
      </c>
      <c r="I1306" s="163" t="s">
        <v>10778</v>
      </c>
    </row>
    <row r="1307" spans="1:9" x14ac:dyDescent="0.25">
      <c r="A1307" s="162">
        <v>40435</v>
      </c>
      <c r="B1307" s="163" t="s">
        <v>14303</v>
      </c>
      <c r="C1307" s="163" t="s">
        <v>1909</v>
      </c>
      <c r="D1307" s="163" t="s">
        <v>10821</v>
      </c>
      <c r="E1307" s="163" t="s">
        <v>14304</v>
      </c>
      <c r="F1307" s="163" t="s">
        <v>14305</v>
      </c>
      <c r="G1307" s="152" t="str">
        <f xml:space="preserve"> _xlfn.IFNA(VLOOKUP(A1307,[2]!Tabelle1[[Proprietary Identifier]:[Reporting Period PDF]],6,FALSE),"")</f>
        <v/>
      </c>
      <c r="H1307" s="163" t="s">
        <v>10777</v>
      </c>
      <c r="I1307" s="163" t="s">
        <v>10778</v>
      </c>
    </row>
    <row r="1308" spans="1:9" x14ac:dyDescent="0.25">
      <c r="A1308" s="162">
        <v>13158</v>
      </c>
      <c r="B1308" s="163" t="s">
        <v>14306</v>
      </c>
      <c r="C1308" s="163" t="s">
        <v>1909</v>
      </c>
      <c r="D1308" s="163" t="s">
        <v>10808</v>
      </c>
      <c r="E1308" s="163" t="s">
        <v>14307</v>
      </c>
      <c r="F1308" s="163" t="s">
        <v>14308</v>
      </c>
      <c r="G1308" s="152">
        <f xml:space="preserve"> _xlfn.IFNA(VLOOKUP(A1308,[2]!Tabelle1[[Proprietary Identifier]:[Reporting Period PDF]],6,FALSE),"")</f>
        <v>2</v>
      </c>
      <c r="H1308" s="163" t="s">
        <v>10777</v>
      </c>
      <c r="I1308" s="163" t="s">
        <v>10778</v>
      </c>
    </row>
    <row r="1309" spans="1:9" x14ac:dyDescent="0.25">
      <c r="A1309" s="162">
        <v>531</v>
      </c>
      <c r="B1309" s="163" t="s">
        <v>14309</v>
      </c>
      <c r="C1309" s="163" t="s">
        <v>1909</v>
      </c>
      <c r="D1309" s="163" t="s">
        <v>10840</v>
      </c>
      <c r="F1309" s="163" t="s">
        <v>14310</v>
      </c>
      <c r="G1309" s="152">
        <f xml:space="preserve"> _xlfn.IFNA(VLOOKUP(A1309,[2]!Tabelle1[[Proprietary Identifier]:[Reporting Period PDF]],6,FALSE),"")</f>
        <v>18</v>
      </c>
      <c r="H1309" s="163" t="s">
        <v>10777</v>
      </c>
      <c r="I1309" s="163" t="s">
        <v>10778</v>
      </c>
    </row>
    <row r="1310" spans="1:9" x14ac:dyDescent="0.25">
      <c r="A1310" s="162">
        <v>42495</v>
      </c>
      <c r="B1310" s="163" t="s">
        <v>14311</v>
      </c>
      <c r="C1310" s="163" t="s">
        <v>1909</v>
      </c>
      <c r="D1310" s="163" t="s">
        <v>11032</v>
      </c>
      <c r="E1310" s="163" t="s">
        <v>14312</v>
      </c>
      <c r="F1310" s="163" t="s">
        <v>14313</v>
      </c>
      <c r="G1310" s="152">
        <f xml:space="preserve"> _xlfn.IFNA(VLOOKUP(A1310,[2]!Tabelle1[[Proprietary Identifier]:[Reporting Period PDF]],6,FALSE),"")</f>
        <v>5</v>
      </c>
      <c r="H1310" s="163" t="s">
        <v>10777</v>
      </c>
      <c r="I1310" s="163" t="s">
        <v>10778</v>
      </c>
    </row>
    <row r="1311" spans="1:9" x14ac:dyDescent="0.25">
      <c r="A1311" s="162">
        <v>12245</v>
      </c>
      <c r="B1311" s="163" t="s">
        <v>14314</v>
      </c>
      <c r="C1311" s="163" t="s">
        <v>1909</v>
      </c>
      <c r="D1311" s="163" t="s">
        <v>10782</v>
      </c>
      <c r="F1311" s="163" t="s">
        <v>14315</v>
      </c>
      <c r="G1311" s="152">
        <f xml:space="preserve"> _xlfn.IFNA(VLOOKUP(A1311,[2]!Tabelle1[[Proprietary Identifier]:[Reporting Period PDF]],6,FALSE),"")</f>
        <v>1</v>
      </c>
      <c r="H1311" s="163" t="s">
        <v>10784</v>
      </c>
      <c r="I1311" s="163" t="s">
        <v>10785</v>
      </c>
    </row>
    <row r="1312" spans="1:9" x14ac:dyDescent="0.25">
      <c r="A1312" s="162">
        <v>40095</v>
      </c>
      <c r="B1312" s="163" t="s">
        <v>14316</v>
      </c>
      <c r="C1312" s="163" t="s">
        <v>1909</v>
      </c>
      <c r="D1312" s="163" t="s">
        <v>11675</v>
      </c>
      <c r="F1312" s="163" t="s">
        <v>14317</v>
      </c>
      <c r="G1312" s="152">
        <f xml:space="preserve"> _xlfn.IFNA(VLOOKUP(A1312,[2]!Tabelle1[[Proprietary Identifier]:[Reporting Period PDF]],6,FALSE),"")</f>
        <v>1</v>
      </c>
      <c r="H1312" s="163" t="s">
        <v>10777</v>
      </c>
      <c r="I1312" s="163" t="s">
        <v>10778</v>
      </c>
    </row>
    <row r="1313" spans="1:9" x14ac:dyDescent="0.25">
      <c r="A1313" s="162">
        <v>42108</v>
      </c>
      <c r="B1313" s="163" t="s">
        <v>14318</v>
      </c>
      <c r="C1313" s="163" t="s">
        <v>1909</v>
      </c>
      <c r="D1313" s="163" t="s">
        <v>11001</v>
      </c>
      <c r="E1313" s="163" t="s">
        <v>14319</v>
      </c>
      <c r="F1313" s="163" t="s">
        <v>14320</v>
      </c>
      <c r="G1313" s="152" t="str">
        <f xml:space="preserve"> _xlfn.IFNA(VLOOKUP(A1313,[2]!Tabelle1[[Proprietary Identifier]:[Reporting Period PDF]],6,FALSE),"")</f>
        <v/>
      </c>
      <c r="H1313" s="163" t="s">
        <v>10777</v>
      </c>
      <c r="I1313" s="163" t="s">
        <v>10778</v>
      </c>
    </row>
    <row r="1314" spans="1:9" x14ac:dyDescent="0.25">
      <c r="A1314" s="162">
        <v>41742</v>
      </c>
      <c r="B1314" s="163" t="s">
        <v>14321</v>
      </c>
      <c r="C1314" s="163" t="s">
        <v>1909</v>
      </c>
      <c r="D1314" s="163" t="s">
        <v>11001</v>
      </c>
      <c r="E1314" s="163" t="s">
        <v>14322</v>
      </c>
      <c r="F1314" s="163" t="s">
        <v>14323</v>
      </c>
      <c r="G1314" s="152">
        <f xml:space="preserve"> _xlfn.IFNA(VLOOKUP(A1314,[2]!Tabelle1[[Proprietary Identifier]:[Reporting Period PDF]],6,FALSE),"")</f>
        <v>1</v>
      </c>
      <c r="H1314" s="163" t="s">
        <v>10777</v>
      </c>
      <c r="I1314" s="163" t="s">
        <v>10778</v>
      </c>
    </row>
    <row r="1315" spans="1:9" x14ac:dyDescent="0.25">
      <c r="A1315" s="162">
        <v>13762</v>
      </c>
      <c r="B1315" s="163" t="s">
        <v>14324</v>
      </c>
      <c r="C1315" s="163" t="s">
        <v>1909</v>
      </c>
      <c r="D1315" s="163" t="s">
        <v>11001</v>
      </c>
      <c r="E1315" s="163" t="s">
        <v>14325</v>
      </c>
      <c r="F1315" s="163" t="s">
        <v>14326</v>
      </c>
      <c r="G1315" s="152">
        <f xml:space="preserve"> _xlfn.IFNA(VLOOKUP(A1315,[2]!Tabelle1[[Proprietary Identifier]:[Reporting Period PDF]],6,FALSE),"")</f>
        <v>1</v>
      </c>
      <c r="H1315" s="163" t="s">
        <v>10777</v>
      </c>
      <c r="I1315" s="163" t="s">
        <v>10778</v>
      </c>
    </row>
    <row r="1316" spans="1:9" x14ac:dyDescent="0.25">
      <c r="A1316" s="162">
        <v>40889</v>
      </c>
      <c r="B1316" s="163" t="s">
        <v>14327</v>
      </c>
      <c r="C1316" s="163" t="s">
        <v>1909</v>
      </c>
      <c r="D1316" s="163" t="s">
        <v>10824</v>
      </c>
      <c r="E1316" s="163" t="s">
        <v>14328</v>
      </c>
      <c r="F1316" s="163" t="s">
        <v>14329</v>
      </c>
      <c r="G1316" s="152" t="str">
        <f xml:space="preserve"> _xlfn.IFNA(VLOOKUP(A1316,[2]!Tabelle1[[Proprietary Identifier]:[Reporting Period PDF]],6,FALSE),"")</f>
        <v/>
      </c>
      <c r="H1316" s="163" t="s">
        <v>10777</v>
      </c>
      <c r="I1316" s="163" t="s">
        <v>10778</v>
      </c>
    </row>
    <row r="1317" spans="1:9" x14ac:dyDescent="0.25">
      <c r="A1317" s="162">
        <v>40550</v>
      </c>
      <c r="B1317" s="163" t="s">
        <v>14330</v>
      </c>
      <c r="C1317" s="163" t="s">
        <v>1909</v>
      </c>
      <c r="D1317" s="163" t="s">
        <v>10775</v>
      </c>
      <c r="F1317" s="163" t="s">
        <v>14331</v>
      </c>
      <c r="G1317" s="152">
        <f xml:space="preserve"> _xlfn.IFNA(VLOOKUP(A1317,[2]!Tabelle1[[Proprietary Identifier]:[Reporting Period PDF]],6,FALSE),"")</f>
        <v>3</v>
      </c>
      <c r="H1317" s="163" t="s">
        <v>10784</v>
      </c>
      <c r="I1317" s="163" t="s">
        <v>10785</v>
      </c>
    </row>
    <row r="1318" spans="1:9" x14ac:dyDescent="0.25">
      <c r="A1318" s="162">
        <v>10704</v>
      </c>
      <c r="B1318" s="163" t="s">
        <v>14332</v>
      </c>
      <c r="C1318" s="163" t="s">
        <v>1909</v>
      </c>
      <c r="D1318" s="163" t="s">
        <v>10885</v>
      </c>
      <c r="E1318" s="163" t="s">
        <v>14333</v>
      </c>
      <c r="F1318" s="163" t="s">
        <v>14334</v>
      </c>
      <c r="G1318" s="152">
        <f xml:space="preserve"> _xlfn.IFNA(VLOOKUP(A1318,[2]!Tabelle1[[Proprietary Identifier]:[Reporting Period PDF]],6,FALSE),"")</f>
        <v>1</v>
      </c>
      <c r="H1318" s="163" t="s">
        <v>10777</v>
      </c>
      <c r="I1318" s="163" t="s">
        <v>10778</v>
      </c>
    </row>
    <row r="1319" spans="1:9" x14ac:dyDescent="0.25">
      <c r="A1319" s="162">
        <v>40815</v>
      </c>
      <c r="B1319" s="163" t="s">
        <v>14335</v>
      </c>
      <c r="C1319" s="163" t="s">
        <v>1909</v>
      </c>
      <c r="D1319" s="163" t="s">
        <v>10821</v>
      </c>
      <c r="E1319" s="163" t="s">
        <v>14336</v>
      </c>
      <c r="F1319" s="163" t="s">
        <v>14337</v>
      </c>
      <c r="G1319" s="152">
        <f xml:space="preserve"> _xlfn.IFNA(VLOOKUP(A1319,[2]!Tabelle1[[Proprietary Identifier]:[Reporting Period PDF]],6,FALSE),"")</f>
        <v>1</v>
      </c>
      <c r="H1319" s="163" t="s">
        <v>10777</v>
      </c>
      <c r="I1319" s="163" t="s">
        <v>10778</v>
      </c>
    </row>
    <row r="1320" spans="1:9" x14ac:dyDescent="0.25">
      <c r="A1320" s="162">
        <v>182</v>
      </c>
      <c r="B1320" s="163" t="s">
        <v>14338</v>
      </c>
      <c r="C1320" s="163" t="s">
        <v>1909</v>
      </c>
      <c r="D1320" s="163" t="s">
        <v>11032</v>
      </c>
      <c r="E1320" s="163" t="s">
        <v>14339</v>
      </c>
      <c r="F1320" s="163" t="s">
        <v>14340</v>
      </c>
      <c r="G1320" s="152">
        <f xml:space="preserve"> _xlfn.IFNA(VLOOKUP(A1320,[2]!Tabelle1[[Proprietary Identifier]:[Reporting Period PDF]],6,FALSE),"")</f>
        <v>5</v>
      </c>
      <c r="H1320" s="163" t="s">
        <v>10777</v>
      </c>
      <c r="I1320" s="163" t="s">
        <v>10778</v>
      </c>
    </row>
    <row r="1321" spans="1:9" x14ac:dyDescent="0.25">
      <c r="A1321" s="162">
        <v>40703</v>
      </c>
      <c r="B1321" s="163" t="s">
        <v>14341</v>
      </c>
      <c r="C1321" s="163" t="s">
        <v>1909</v>
      </c>
      <c r="D1321" s="163" t="s">
        <v>10840</v>
      </c>
      <c r="F1321" s="163" t="s">
        <v>14342</v>
      </c>
      <c r="G1321" s="152" t="str">
        <f xml:space="preserve"> _xlfn.IFNA(VLOOKUP(A1321,[2]!Tabelle1[[Proprietary Identifier]:[Reporting Period PDF]],6,FALSE),"")</f>
        <v/>
      </c>
      <c r="H1321" s="163" t="s">
        <v>10784</v>
      </c>
      <c r="I1321" s="163" t="s">
        <v>10785</v>
      </c>
    </row>
    <row r="1322" spans="1:9" x14ac:dyDescent="0.25">
      <c r="A1322" s="162">
        <v>40891</v>
      </c>
      <c r="B1322" s="163" t="s">
        <v>14343</v>
      </c>
      <c r="C1322" s="163" t="s">
        <v>1909</v>
      </c>
      <c r="D1322" s="163" t="s">
        <v>10821</v>
      </c>
      <c r="E1322" s="163" t="s">
        <v>14344</v>
      </c>
      <c r="F1322" s="163" t="s">
        <v>14345</v>
      </c>
      <c r="G1322" s="152">
        <f xml:space="preserve"> _xlfn.IFNA(VLOOKUP(A1322,[2]!Tabelle1[[Proprietary Identifier]:[Reporting Period PDF]],6,FALSE),"")</f>
        <v>0</v>
      </c>
      <c r="H1322" s="163" t="s">
        <v>10777</v>
      </c>
      <c r="I1322" s="163" t="s">
        <v>10778</v>
      </c>
    </row>
    <row r="1323" spans="1:9" x14ac:dyDescent="0.25">
      <c r="A1323" s="162">
        <v>42943</v>
      </c>
      <c r="B1323" s="163" t="s">
        <v>14346</v>
      </c>
      <c r="C1323" s="163" t="s">
        <v>1909</v>
      </c>
      <c r="D1323" s="163" t="s">
        <v>10787</v>
      </c>
      <c r="F1323" s="163" t="s">
        <v>14347</v>
      </c>
      <c r="G1323" s="152" t="str">
        <f xml:space="preserve"> _xlfn.IFNA(VLOOKUP(A1323,[2]!Tabelle1[[Proprietary Identifier]:[Reporting Period PDF]],6,FALSE),"")</f>
        <v/>
      </c>
      <c r="H1323" s="163" t="s">
        <v>10777</v>
      </c>
      <c r="I1323" s="163" t="s">
        <v>10778</v>
      </c>
    </row>
    <row r="1324" spans="1:9" x14ac:dyDescent="0.25">
      <c r="A1324" s="162">
        <v>10754</v>
      </c>
      <c r="B1324" s="163" t="s">
        <v>14348</v>
      </c>
      <c r="C1324" s="163" t="s">
        <v>1909</v>
      </c>
      <c r="D1324" s="163" t="s">
        <v>10782</v>
      </c>
      <c r="E1324" s="163" t="s">
        <v>14349</v>
      </c>
      <c r="F1324" s="163" t="s">
        <v>14350</v>
      </c>
      <c r="G1324" s="152" t="str">
        <f xml:space="preserve"> _xlfn.IFNA(VLOOKUP(A1324,[2]!Tabelle1[[Proprietary Identifier]:[Reporting Period PDF]],6,FALSE),"")</f>
        <v/>
      </c>
      <c r="H1324" s="163" t="s">
        <v>10777</v>
      </c>
      <c r="I1324" s="163" t="s">
        <v>10778</v>
      </c>
    </row>
    <row r="1325" spans="1:9" x14ac:dyDescent="0.25">
      <c r="A1325" s="162">
        <v>12942</v>
      </c>
      <c r="B1325" s="163" t="s">
        <v>14351</v>
      </c>
      <c r="C1325" s="163" t="s">
        <v>10897</v>
      </c>
      <c r="D1325" s="163" t="s">
        <v>10782</v>
      </c>
      <c r="F1325" s="163" t="s">
        <v>14352</v>
      </c>
      <c r="G1325" s="152">
        <f xml:space="preserve"> _xlfn.IFNA(VLOOKUP(A1325,[2]!Tabelle1[[Proprietary Identifier]:[Reporting Period PDF]],6,FALSE),"")</f>
        <v>3</v>
      </c>
      <c r="H1325" s="163" t="s">
        <v>10784</v>
      </c>
      <c r="I1325" s="163" t="s">
        <v>10785</v>
      </c>
    </row>
    <row r="1326" spans="1:9" x14ac:dyDescent="0.25">
      <c r="A1326" s="162">
        <v>12185</v>
      </c>
      <c r="B1326" s="163" t="s">
        <v>14353</v>
      </c>
      <c r="C1326" s="163" t="s">
        <v>1909</v>
      </c>
      <c r="D1326" s="163" t="s">
        <v>10782</v>
      </c>
      <c r="E1326" s="163" t="s">
        <v>14354</v>
      </c>
      <c r="F1326" s="163" t="s">
        <v>14355</v>
      </c>
      <c r="G1326" s="152">
        <f xml:space="preserve"> _xlfn.IFNA(VLOOKUP(A1326,[2]!Tabelle1[[Proprietary Identifier]:[Reporting Period PDF]],6,FALSE),"")</f>
        <v>45</v>
      </c>
      <c r="H1326" s="163" t="s">
        <v>10819</v>
      </c>
      <c r="I1326" s="163" t="s">
        <v>10778</v>
      </c>
    </row>
    <row r="1327" spans="1:9" x14ac:dyDescent="0.25">
      <c r="A1327" s="162">
        <v>11407</v>
      </c>
      <c r="B1327" s="163" t="s">
        <v>14356</v>
      </c>
      <c r="C1327" s="163" t="s">
        <v>1909</v>
      </c>
      <c r="D1327" s="163" t="s">
        <v>14357</v>
      </c>
      <c r="E1327" s="163" t="s">
        <v>14358</v>
      </c>
      <c r="F1327" s="163" t="s">
        <v>14359</v>
      </c>
      <c r="G1327" s="152" t="str">
        <f xml:space="preserve"> _xlfn.IFNA(VLOOKUP(A1327,[2]!Tabelle1[[Proprietary Identifier]:[Reporting Period PDF]],6,FALSE),"")</f>
        <v/>
      </c>
      <c r="H1327" s="163" t="s">
        <v>10777</v>
      </c>
      <c r="I1327" s="163" t="s">
        <v>10778</v>
      </c>
    </row>
    <row r="1328" spans="1:9" x14ac:dyDescent="0.25">
      <c r="A1328" s="162">
        <v>10761</v>
      </c>
      <c r="B1328" s="163" t="s">
        <v>14360</v>
      </c>
      <c r="C1328" s="163" t="s">
        <v>1909</v>
      </c>
      <c r="D1328" s="163" t="s">
        <v>10923</v>
      </c>
      <c r="E1328" s="163" t="s">
        <v>14361</v>
      </c>
      <c r="F1328" s="163" t="s">
        <v>14362</v>
      </c>
      <c r="G1328" s="152">
        <f xml:space="preserve"> _xlfn.IFNA(VLOOKUP(A1328,[2]!Tabelle1[[Proprietary Identifier]:[Reporting Period PDF]],6,FALSE),"")</f>
        <v>1</v>
      </c>
      <c r="H1328" s="163" t="s">
        <v>10777</v>
      </c>
      <c r="I1328" s="163" t="s">
        <v>10778</v>
      </c>
    </row>
    <row r="1329" spans="1:9" x14ac:dyDescent="0.25">
      <c r="A1329" s="162">
        <v>41443</v>
      </c>
      <c r="B1329" s="163" t="s">
        <v>14363</v>
      </c>
      <c r="C1329" s="163" t="s">
        <v>1931</v>
      </c>
      <c r="D1329" s="163" t="s">
        <v>10782</v>
      </c>
      <c r="E1329" s="163" t="s">
        <v>14364</v>
      </c>
      <c r="F1329" s="163" t="s">
        <v>14365</v>
      </c>
      <c r="G1329" s="152" t="str">
        <f xml:space="preserve"> _xlfn.IFNA(VLOOKUP(A1329,[2]!Tabelle1[[Proprietary Identifier]:[Reporting Period PDF]],6,FALSE),"")</f>
        <v/>
      </c>
      <c r="H1329" s="163" t="s">
        <v>10777</v>
      </c>
      <c r="I1329" s="163" t="s">
        <v>10778</v>
      </c>
    </row>
    <row r="1330" spans="1:9" x14ac:dyDescent="0.25">
      <c r="A1330" s="162">
        <v>40090</v>
      </c>
      <c r="B1330" s="163" t="s">
        <v>14366</v>
      </c>
      <c r="C1330" s="163" t="s">
        <v>1909</v>
      </c>
      <c r="D1330" s="163" t="s">
        <v>10775</v>
      </c>
      <c r="F1330" s="163" t="s">
        <v>14367</v>
      </c>
      <c r="G1330" s="152">
        <f xml:space="preserve"> _xlfn.IFNA(VLOOKUP(A1330,[2]!Tabelle1[[Proprietary Identifier]:[Reporting Period PDF]],6,FALSE),"")</f>
        <v>0</v>
      </c>
      <c r="H1330" s="163" t="s">
        <v>10777</v>
      </c>
      <c r="I1330" s="163" t="s">
        <v>10778</v>
      </c>
    </row>
    <row r="1331" spans="1:9" x14ac:dyDescent="0.25">
      <c r="A1331" s="162">
        <v>10207</v>
      </c>
      <c r="B1331" s="163" t="s">
        <v>14368</v>
      </c>
      <c r="C1331" s="163" t="s">
        <v>1909</v>
      </c>
      <c r="D1331" s="163" t="s">
        <v>10853</v>
      </c>
      <c r="E1331" s="163" t="s">
        <v>14369</v>
      </c>
      <c r="F1331" s="163" t="s">
        <v>14370</v>
      </c>
      <c r="G1331" s="152">
        <f xml:space="preserve"> _xlfn.IFNA(VLOOKUP(A1331,[2]!Tabelle1[[Proprietary Identifier]:[Reporting Period PDF]],6,FALSE),"")</f>
        <v>30</v>
      </c>
      <c r="H1331" s="163" t="s">
        <v>10777</v>
      </c>
      <c r="I1331" s="163" t="s">
        <v>10778</v>
      </c>
    </row>
    <row r="1332" spans="1:9" x14ac:dyDescent="0.25">
      <c r="A1332" s="162">
        <v>41870</v>
      </c>
      <c r="B1332" s="163" t="s">
        <v>14371</v>
      </c>
      <c r="C1332" s="163" t="s">
        <v>1909</v>
      </c>
      <c r="D1332" s="163" t="s">
        <v>10853</v>
      </c>
      <c r="E1332" s="163" t="s">
        <v>14372</v>
      </c>
      <c r="F1332" s="163" t="s">
        <v>14373</v>
      </c>
      <c r="G1332" s="152">
        <f xml:space="preserve"> _xlfn.IFNA(VLOOKUP(A1332,[2]!Tabelle1[[Proprietary Identifier]:[Reporting Period PDF]],6,FALSE),"")</f>
        <v>10</v>
      </c>
      <c r="H1332" s="163" t="s">
        <v>10777</v>
      </c>
      <c r="I1332" s="163" t="s">
        <v>10778</v>
      </c>
    </row>
    <row r="1333" spans="1:9" x14ac:dyDescent="0.25">
      <c r="A1333" s="162">
        <v>41315</v>
      </c>
      <c r="B1333" s="163" t="s">
        <v>14374</v>
      </c>
      <c r="C1333" s="163" t="s">
        <v>1909</v>
      </c>
      <c r="D1333" s="163" t="s">
        <v>10853</v>
      </c>
      <c r="E1333" s="163" t="s">
        <v>14375</v>
      </c>
      <c r="F1333" s="163" t="s">
        <v>14376</v>
      </c>
      <c r="G1333" s="152" t="str">
        <f xml:space="preserve"> _xlfn.IFNA(VLOOKUP(A1333,[2]!Tabelle1[[Proprietary Identifier]:[Reporting Period PDF]],6,FALSE),"")</f>
        <v/>
      </c>
      <c r="H1333" s="163" t="s">
        <v>10777</v>
      </c>
      <c r="I1333" s="163" t="s">
        <v>10778</v>
      </c>
    </row>
    <row r="1334" spans="1:9" x14ac:dyDescent="0.25">
      <c r="A1334" s="162">
        <v>13177</v>
      </c>
      <c r="B1334" s="163" t="s">
        <v>14377</v>
      </c>
      <c r="C1334" s="163" t="s">
        <v>1909</v>
      </c>
      <c r="D1334" s="163" t="s">
        <v>10821</v>
      </c>
      <c r="E1334" s="163" t="s">
        <v>14378</v>
      </c>
      <c r="F1334" s="163" t="s">
        <v>14379</v>
      </c>
      <c r="G1334" s="152" t="str">
        <f xml:space="preserve"> _xlfn.IFNA(VLOOKUP(A1334,[2]!Tabelle1[[Proprietary Identifier]:[Reporting Period PDF]],6,FALSE),"")</f>
        <v/>
      </c>
      <c r="H1334" s="163" t="s">
        <v>10777</v>
      </c>
      <c r="I1334" s="163" t="s">
        <v>10778</v>
      </c>
    </row>
    <row r="1335" spans="1:9" x14ac:dyDescent="0.25">
      <c r="A1335" s="162">
        <v>41603</v>
      </c>
      <c r="B1335" s="163" t="s">
        <v>14380</v>
      </c>
      <c r="C1335" s="163" t="s">
        <v>1909</v>
      </c>
      <c r="D1335" s="163" t="s">
        <v>10923</v>
      </c>
      <c r="E1335" s="163" t="s">
        <v>14381</v>
      </c>
      <c r="F1335" s="163" t="s">
        <v>14382</v>
      </c>
      <c r="G1335" s="152">
        <f xml:space="preserve"> _xlfn.IFNA(VLOOKUP(A1335,[2]!Tabelle1[[Proprietary Identifier]:[Reporting Period PDF]],6,FALSE),"")</f>
        <v>1</v>
      </c>
      <c r="H1335" s="163" t="s">
        <v>10777</v>
      </c>
      <c r="I1335" s="163" t="s">
        <v>10778</v>
      </c>
    </row>
    <row r="1336" spans="1:9" x14ac:dyDescent="0.25">
      <c r="A1336" s="162">
        <v>414</v>
      </c>
      <c r="B1336" s="163" t="s">
        <v>14383</v>
      </c>
      <c r="C1336" s="163" t="s">
        <v>1909</v>
      </c>
      <c r="D1336" s="163" t="s">
        <v>10782</v>
      </c>
      <c r="E1336" s="163" t="s">
        <v>14384</v>
      </c>
      <c r="F1336" s="163" t="s">
        <v>14385</v>
      </c>
      <c r="G1336" s="152">
        <f xml:space="preserve"> _xlfn.IFNA(VLOOKUP(A1336,[2]!Tabelle1[[Proprietary Identifier]:[Reporting Period PDF]],6,FALSE),"")</f>
        <v>53</v>
      </c>
      <c r="H1336" s="163" t="s">
        <v>10777</v>
      </c>
      <c r="I1336" s="163" t="s">
        <v>10778</v>
      </c>
    </row>
    <row r="1337" spans="1:9" x14ac:dyDescent="0.25">
      <c r="A1337" s="162">
        <v>13042</v>
      </c>
      <c r="B1337" s="163" t="s">
        <v>14386</v>
      </c>
      <c r="C1337" s="163" t="s">
        <v>1909</v>
      </c>
      <c r="D1337" s="163" t="s">
        <v>10821</v>
      </c>
      <c r="E1337" s="163" t="s">
        <v>14387</v>
      </c>
      <c r="F1337" s="163" t="s">
        <v>14388</v>
      </c>
      <c r="G1337" s="152">
        <f xml:space="preserve"> _xlfn.IFNA(VLOOKUP(A1337,[2]!Tabelle1[[Proprietary Identifier]:[Reporting Period PDF]],6,FALSE),"")</f>
        <v>11</v>
      </c>
      <c r="H1337" s="163" t="s">
        <v>10777</v>
      </c>
      <c r="I1337" s="163" t="s">
        <v>10778</v>
      </c>
    </row>
    <row r="1338" spans="1:9" x14ac:dyDescent="0.25">
      <c r="A1338" s="162">
        <v>12289</v>
      </c>
      <c r="B1338" s="163" t="s">
        <v>14389</v>
      </c>
      <c r="C1338" s="163" t="s">
        <v>1909</v>
      </c>
      <c r="D1338" s="163" t="s">
        <v>10821</v>
      </c>
      <c r="E1338" s="163" t="s">
        <v>14390</v>
      </c>
      <c r="F1338" s="163" t="s">
        <v>14391</v>
      </c>
      <c r="G1338" s="152" t="str">
        <f xml:space="preserve"> _xlfn.IFNA(VLOOKUP(A1338,[2]!Tabelle1[[Proprietary Identifier]:[Reporting Period PDF]],6,FALSE),"")</f>
        <v/>
      </c>
      <c r="H1338" s="163" t="s">
        <v>10777</v>
      </c>
      <c r="I1338" s="163" t="s">
        <v>10778</v>
      </c>
    </row>
    <row r="1339" spans="1:9" x14ac:dyDescent="0.25">
      <c r="A1339" s="162">
        <v>40712</v>
      </c>
      <c r="B1339" s="163" t="s">
        <v>14392</v>
      </c>
      <c r="C1339" s="163" t="s">
        <v>1909</v>
      </c>
      <c r="D1339" s="163" t="s">
        <v>10821</v>
      </c>
      <c r="F1339" s="163" t="s">
        <v>14393</v>
      </c>
      <c r="G1339" s="152" t="str">
        <f xml:space="preserve"> _xlfn.IFNA(VLOOKUP(A1339,[2]!Tabelle1[[Proprietary Identifier]:[Reporting Period PDF]],6,FALSE),"")</f>
        <v/>
      </c>
      <c r="H1339" s="163" t="s">
        <v>10784</v>
      </c>
      <c r="I1339" s="163" t="s">
        <v>10785</v>
      </c>
    </row>
    <row r="1340" spans="1:9" x14ac:dyDescent="0.25">
      <c r="A1340" s="162">
        <v>10999</v>
      </c>
      <c r="B1340" s="163" t="s">
        <v>14394</v>
      </c>
      <c r="C1340" s="163" t="s">
        <v>1909</v>
      </c>
      <c r="D1340" s="163" t="s">
        <v>10821</v>
      </c>
      <c r="E1340" s="163" t="s">
        <v>14395</v>
      </c>
      <c r="F1340" s="163" t="s">
        <v>14396</v>
      </c>
      <c r="G1340" s="152" t="str">
        <f xml:space="preserve"> _xlfn.IFNA(VLOOKUP(A1340,[2]!Tabelle1[[Proprietary Identifier]:[Reporting Period PDF]],6,FALSE),"")</f>
        <v/>
      </c>
      <c r="H1340" s="163" t="s">
        <v>10777</v>
      </c>
      <c r="I1340" s="163" t="s">
        <v>10778</v>
      </c>
    </row>
    <row r="1341" spans="1:9" x14ac:dyDescent="0.25">
      <c r="A1341" s="162">
        <v>11469</v>
      </c>
      <c r="B1341" s="163" t="s">
        <v>14397</v>
      </c>
      <c r="C1341" s="163" t="s">
        <v>1909</v>
      </c>
      <c r="D1341" s="163" t="s">
        <v>10782</v>
      </c>
      <c r="E1341" s="163" t="s">
        <v>14398</v>
      </c>
      <c r="F1341" s="163" t="s">
        <v>14399</v>
      </c>
      <c r="G1341" s="152">
        <f xml:space="preserve"> _xlfn.IFNA(VLOOKUP(A1341,[2]!Tabelle1[[Proprietary Identifier]:[Reporting Period PDF]],6,FALSE),"")</f>
        <v>10</v>
      </c>
      <c r="H1341" s="163" t="s">
        <v>10777</v>
      </c>
      <c r="I1341" s="163" t="s">
        <v>10778</v>
      </c>
    </row>
    <row r="1342" spans="1:9" x14ac:dyDescent="0.25">
      <c r="A1342" s="162">
        <v>13033</v>
      </c>
      <c r="B1342" s="163" t="s">
        <v>14400</v>
      </c>
      <c r="C1342" s="163" t="s">
        <v>10897</v>
      </c>
      <c r="D1342" s="163" t="s">
        <v>10782</v>
      </c>
      <c r="F1342" s="163" t="s">
        <v>14401</v>
      </c>
      <c r="G1342" s="152">
        <f xml:space="preserve"> _xlfn.IFNA(VLOOKUP(A1342,[2]!Tabelle1[[Proprietary Identifier]:[Reporting Period PDF]],6,FALSE),"")</f>
        <v>3</v>
      </c>
      <c r="H1342" s="163" t="s">
        <v>10784</v>
      </c>
      <c r="I1342" s="163" t="s">
        <v>10785</v>
      </c>
    </row>
    <row r="1343" spans="1:9" x14ac:dyDescent="0.25">
      <c r="A1343" s="162">
        <v>40962</v>
      </c>
      <c r="B1343" s="163" t="s">
        <v>14402</v>
      </c>
      <c r="C1343" s="163" t="s">
        <v>1909</v>
      </c>
      <c r="D1343" s="163" t="s">
        <v>10885</v>
      </c>
      <c r="E1343" s="163" t="s">
        <v>14403</v>
      </c>
      <c r="F1343" s="163" t="s">
        <v>14404</v>
      </c>
      <c r="G1343" s="152" t="str">
        <f xml:space="preserve"> _xlfn.IFNA(VLOOKUP(A1343,[2]!Tabelle1[[Proprietary Identifier]:[Reporting Period PDF]],6,FALSE),"")</f>
        <v/>
      </c>
      <c r="H1343" s="163" t="s">
        <v>10777</v>
      </c>
      <c r="I1343" s="163" t="s">
        <v>10778</v>
      </c>
    </row>
    <row r="1344" spans="1:9" x14ac:dyDescent="0.25">
      <c r="A1344" s="162">
        <v>12613</v>
      </c>
      <c r="B1344" s="163" t="s">
        <v>14405</v>
      </c>
      <c r="C1344" s="163" t="s">
        <v>14406</v>
      </c>
      <c r="D1344" s="163" t="s">
        <v>10885</v>
      </c>
      <c r="E1344" s="163" t="s">
        <v>14407</v>
      </c>
      <c r="F1344" s="163" t="s">
        <v>14408</v>
      </c>
      <c r="G1344" s="152" t="str">
        <f xml:space="preserve"> _xlfn.IFNA(VLOOKUP(A1344,[2]!Tabelle1[[Proprietary Identifier]:[Reporting Period PDF]],6,FALSE),"")</f>
        <v/>
      </c>
      <c r="H1344" s="163" t="s">
        <v>10777</v>
      </c>
      <c r="I1344" s="163" t="s">
        <v>10778</v>
      </c>
    </row>
    <row r="1345" spans="1:9" x14ac:dyDescent="0.25">
      <c r="A1345" s="162">
        <v>13735</v>
      </c>
      <c r="B1345" s="163" t="s">
        <v>14409</v>
      </c>
      <c r="C1345" s="163" t="s">
        <v>1909</v>
      </c>
      <c r="D1345" s="163" t="s">
        <v>10853</v>
      </c>
      <c r="E1345" s="163" t="s">
        <v>14410</v>
      </c>
      <c r="F1345" s="163" t="s">
        <v>14411</v>
      </c>
      <c r="G1345" s="152">
        <f xml:space="preserve"> _xlfn.IFNA(VLOOKUP(A1345,[2]!Tabelle1[[Proprietary Identifier]:[Reporting Period PDF]],6,FALSE),"")</f>
        <v>0</v>
      </c>
      <c r="H1345" s="163" t="s">
        <v>10777</v>
      </c>
      <c r="I1345" s="163" t="s">
        <v>10778</v>
      </c>
    </row>
    <row r="1346" spans="1:9" x14ac:dyDescent="0.25">
      <c r="A1346" s="162">
        <v>41366</v>
      </c>
      <c r="B1346" s="163" t="s">
        <v>2047</v>
      </c>
      <c r="C1346" s="163" t="s">
        <v>1931</v>
      </c>
      <c r="D1346" s="163" t="s">
        <v>10782</v>
      </c>
      <c r="E1346" s="163" t="s">
        <v>2046</v>
      </c>
      <c r="F1346" s="163" t="s">
        <v>2044</v>
      </c>
      <c r="G1346" s="152" t="str">
        <f xml:space="preserve"> _xlfn.IFNA(VLOOKUP(A1346,[2]!Tabelle1[[Proprietary Identifier]:[Reporting Period PDF]],6,FALSE),"")</f>
        <v/>
      </c>
      <c r="H1346" s="163" t="s">
        <v>10777</v>
      </c>
      <c r="I1346" s="163" t="s">
        <v>10778</v>
      </c>
    </row>
    <row r="1347" spans="1:9" x14ac:dyDescent="0.25">
      <c r="A1347" s="162">
        <v>41367</v>
      </c>
      <c r="B1347" s="163" t="s">
        <v>14412</v>
      </c>
      <c r="C1347" s="163" t="s">
        <v>1931</v>
      </c>
      <c r="D1347" s="163" t="s">
        <v>10782</v>
      </c>
      <c r="E1347" s="163" t="s">
        <v>14413</v>
      </c>
      <c r="F1347" s="163" t="s">
        <v>14414</v>
      </c>
      <c r="G1347" s="152" t="str">
        <f xml:space="preserve"> _xlfn.IFNA(VLOOKUP(A1347,[2]!Tabelle1[[Proprietary Identifier]:[Reporting Period PDF]],6,FALSE),"")</f>
        <v/>
      </c>
      <c r="H1347" s="163" t="s">
        <v>10777</v>
      </c>
      <c r="I1347" s="163" t="s">
        <v>10778</v>
      </c>
    </row>
    <row r="1348" spans="1:9" x14ac:dyDescent="0.25">
      <c r="A1348" s="162">
        <v>41368</v>
      </c>
      <c r="B1348" s="163" t="s">
        <v>14415</v>
      </c>
      <c r="C1348" s="163" t="s">
        <v>1931</v>
      </c>
      <c r="D1348" s="163" t="s">
        <v>11546</v>
      </c>
      <c r="F1348" s="163" t="s">
        <v>14416</v>
      </c>
      <c r="G1348" s="152" t="str">
        <f xml:space="preserve"> _xlfn.IFNA(VLOOKUP(A1348,[2]!Tabelle1[[Proprietary Identifier]:[Reporting Period PDF]],6,FALSE),"")</f>
        <v/>
      </c>
      <c r="H1348" s="163" t="s">
        <v>10784</v>
      </c>
      <c r="I1348" s="163" t="s">
        <v>10785</v>
      </c>
    </row>
    <row r="1349" spans="1:9" x14ac:dyDescent="0.25">
      <c r="A1349" s="162">
        <v>10766</v>
      </c>
      <c r="B1349" s="163" t="s">
        <v>14417</v>
      </c>
      <c r="C1349" s="163" t="s">
        <v>1909</v>
      </c>
      <c r="D1349" s="163" t="s">
        <v>10853</v>
      </c>
      <c r="E1349" s="163" t="s">
        <v>14418</v>
      </c>
      <c r="F1349" s="163" t="s">
        <v>14419</v>
      </c>
      <c r="G1349" s="152">
        <f xml:space="preserve"> _xlfn.IFNA(VLOOKUP(A1349,[2]!Tabelle1[[Proprietary Identifier]:[Reporting Period PDF]],6,FALSE),"")</f>
        <v>1</v>
      </c>
      <c r="H1349" s="163" t="s">
        <v>10777</v>
      </c>
      <c r="I1349" s="163" t="s">
        <v>10778</v>
      </c>
    </row>
    <row r="1350" spans="1:9" x14ac:dyDescent="0.25">
      <c r="A1350" s="162">
        <v>42947</v>
      </c>
      <c r="B1350" s="163" t="s">
        <v>14420</v>
      </c>
      <c r="C1350" s="163" t="s">
        <v>1909</v>
      </c>
      <c r="D1350" s="163" t="s">
        <v>10821</v>
      </c>
      <c r="E1350" s="163" t="s">
        <v>14421</v>
      </c>
      <c r="F1350" s="163" t="s">
        <v>14422</v>
      </c>
      <c r="G1350" s="152" t="str">
        <f xml:space="preserve"> _xlfn.IFNA(VLOOKUP(A1350,[2]!Tabelle1[[Proprietary Identifier]:[Reporting Period PDF]],6,FALSE),"")</f>
        <v/>
      </c>
      <c r="H1350" s="163" t="s">
        <v>10777</v>
      </c>
      <c r="I1350" s="163" t="s">
        <v>10778</v>
      </c>
    </row>
    <row r="1351" spans="1:9" x14ac:dyDescent="0.25">
      <c r="A1351" s="162">
        <v>13633</v>
      </c>
      <c r="B1351" s="163" t="s">
        <v>14423</v>
      </c>
      <c r="C1351" s="163" t="s">
        <v>10897</v>
      </c>
      <c r="D1351" s="163" t="s">
        <v>10782</v>
      </c>
      <c r="F1351" s="163" t="s">
        <v>14424</v>
      </c>
      <c r="G1351" s="152" t="str">
        <f xml:space="preserve"> _xlfn.IFNA(VLOOKUP(A1351,[2]!Tabelle1[[Proprietary Identifier]:[Reporting Period PDF]],6,FALSE),"")</f>
        <v/>
      </c>
      <c r="H1351" s="163" t="s">
        <v>10784</v>
      </c>
      <c r="I1351" s="163" t="s">
        <v>10785</v>
      </c>
    </row>
    <row r="1352" spans="1:9" x14ac:dyDescent="0.25">
      <c r="A1352" s="162">
        <v>10989</v>
      </c>
      <c r="B1352" s="163" t="s">
        <v>14425</v>
      </c>
      <c r="C1352" s="163" t="s">
        <v>1909</v>
      </c>
      <c r="D1352" s="163" t="s">
        <v>10802</v>
      </c>
      <c r="F1352" s="163" t="s">
        <v>14426</v>
      </c>
      <c r="G1352" s="152">
        <f xml:space="preserve"> _xlfn.IFNA(VLOOKUP(A1352,[2]!Tabelle1[[Proprietary Identifier]:[Reporting Period PDF]],6,FALSE),"")</f>
        <v>5</v>
      </c>
      <c r="H1352" s="163" t="s">
        <v>10777</v>
      </c>
      <c r="I1352" s="163" t="s">
        <v>10778</v>
      </c>
    </row>
    <row r="1353" spans="1:9" x14ac:dyDescent="0.25">
      <c r="A1353" s="162">
        <v>42106</v>
      </c>
      <c r="B1353" s="163" t="s">
        <v>14427</v>
      </c>
      <c r="C1353" s="163" t="s">
        <v>1909</v>
      </c>
      <c r="D1353" s="163" t="s">
        <v>10802</v>
      </c>
      <c r="E1353" s="163" t="s">
        <v>14428</v>
      </c>
      <c r="F1353" s="163" t="s">
        <v>14429</v>
      </c>
      <c r="G1353" s="152" t="str">
        <f xml:space="preserve"> _xlfn.IFNA(VLOOKUP(A1353,[2]!Tabelle1[[Proprietary Identifier]:[Reporting Period PDF]],6,FALSE),"")</f>
        <v/>
      </c>
      <c r="H1353" s="163" t="s">
        <v>10777</v>
      </c>
      <c r="I1353" s="163" t="s">
        <v>10778</v>
      </c>
    </row>
    <row r="1354" spans="1:9" x14ac:dyDescent="0.25">
      <c r="A1354" s="162">
        <v>12588</v>
      </c>
      <c r="B1354" s="163" t="s">
        <v>14430</v>
      </c>
      <c r="C1354" s="163" t="s">
        <v>1909</v>
      </c>
      <c r="D1354" s="163" t="s">
        <v>10775</v>
      </c>
      <c r="E1354" s="163" t="s">
        <v>14431</v>
      </c>
      <c r="F1354" s="163" t="s">
        <v>14432</v>
      </c>
      <c r="G1354" s="152" t="str">
        <f xml:space="preserve"> _xlfn.IFNA(VLOOKUP(A1354,[2]!Tabelle1[[Proprietary Identifier]:[Reporting Period PDF]],6,FALSE),"")</f>
        <v/>
      </c>
      <c r="H1354" s="163" t="s">
        <v>10819</v>
      </c>
      <c r="I1354" s="163" t="s">
        <v>10778</v>
      </c>
    </row>
    <row r="1355" spans="1:9" x14ac:dyDescent="0.25">
      <c r="A1355" s="162">
        <v>10767</v>
      </c>
      <c r="B1355" s="163" t="s">
        <v>14433</v>
      </c>
      <c r="C1355" s="163" t="s">
        <v>1909</v>
      </c>
      <c r="D1355" s="163" t="s">
        <v>10923</v>
      </c>
      <c r="E1355" s="163" t="s">
        <v>14434</v>
      </c>
      <c r="F1355" s="163" t="s">
        <v>14435</v>
      </c>
      <c r="G1355" s="152">
        <f xml:space="preserve"> _xlfn.IFNA(VLOOKUP(A1355,[2]!Tabelle1[[Proprietary Identifier]:[Reporting Period PDF]],6,FALSE),"")</f>
        <v>11</v>
      </c>
      <c r="H1355" s="163" t="s">
        <v>10777</v>
      </c>
      <c r="I1355" s="163" t="s">
        <v>10778</v>
      </c>
    </row>
    <row r="1356" spans="1:9" x14ac:dyDescent="0.25">
      <c r="A1356" s="162">
        <v>12541</v>
      </c>
      <c r="B1356" s="163" t="s">
        <v>14436</v>
      </c>
      <c r="C1356" s="163" t="s">
        <v>14437</v>
      </c>
      <c r="D1356" s="163" t="s">
        <v>10821</v>
      </c>
      <c r="E1356" s="163" t="s">
        <v>14438</v>
      </c>
      <c r="F1356" s="163" t="s">
        <v>14439</v>
      </c>
      <c r="G1356" s="152">
        <f xml:space="preserve"> _xlfn.IFNA(VLOOKUP(A1356,[2]!Tabelle1[[Proprietary Identifier]:[Reporting Period PDF]],6,FALSE),"")</f>
        <v>6</v>
      </c>
      <c r="H1356" s="163" t="s">
        <v>10777</v>
      </c>
      <c r="I1356" s="163" t="s">
        <v>10778</v>
      </c>
    </row>
    <row r="1357" spans="1:9" x14ac:dyDescent="0.25">
      <c r="A1357" s="162">
        <v>40684</v>
      </c>
      <c r="B1357" s="163" t="s">
        <v>14440</v>
      </c>
      <c r="C1357" s="163" t="s">
        <v>14437</v>
      </c>
      <c r="D1357" s="163" t="s">
        <v>10821</v>
      </c>
      <c r="E1357" s="163" t="s">
        <v>14441</v>
      </c>
      <c r="F1357" s="163" t="s">
        <v>14442</v>
      </c>
      <c r="G1357" s="152">
        <f xml:space="preserve"> _xlfn.IFNA(VLOOKUP(A1357,[2]!Tabelle1[[Proprietary Identifier]:[Reporting Period PDF]],6,FALSE),"")</f>
        <v>2</v>
      </c>
      <c r="H1357" s="163" t="s">
        <v>10777</v>
      </c>
      <c r="I1357" s="163" t="s">
        <v>10778</v>
      </c>
    </row>
    <row r="1358" spans="1:9" x14ac:dyDescent="0.25">
      <c r="A1358" s="162">
        <v>10764</v>
      </c>
      <c r="B1358" s="163" t="s">
        <v>14443</v>
      </c>
      <c r="C1358" s="163" t="s">
        <v>1909</v>
      </c>
      <c r="D1358" s="163" t="s">
        <v>10802</v>
      </c>
      <c r="E1358" s="163" t="s">
        <v>14444</v>
      </c>
      <c r="F1358" s="163" t="s">
        <v>14445</v>
      </c>
      <c r="G1358" s="152">
        <f xml:space="preserve"> _xlfn.IFNA(VLOOKUP(A1358,[2]!Tabelle1[[Proprietary Identifier]:[Reporting Period PDF]],6,FALSE),"")</f>
        <v>2</v>
      </c>
      <c r="H1358" s="163" t="s">
        <v>10777</v>
      </c>
      <c r="I1358" s="163" t="s">
        <v>10778</v>
      </c>
    </row>
    <row r="1359" spans="1:9" x14ac:dyDescent="0.25">
      <c r="A1359" s="162">
        <v>38</v>
      </c>
      <c r="B1359" s="163" t="s">
        <v>14446</v>
      </c>
      <c r="C1359" s="163" t="s">
        <v>1909</v>
      </c>
      <c r="D1359" s="163" t="s">
        <v>10782</v>
      </c>
      <c r="E1359" s="163" t="s">
        <v>14447</v>
      </c>
      <c r="F1359" s="163" t="s">
        <v>14448</v>
      </c>
      <c r="G1359" s="152">
        <f xml:space="preserve"> _xlfn.IFNA(VLOOKUP(A1359,[2]!Tabelle1[[Proprietary Identifier]:[Reporting Period PDF]],6,FALSE),"")</f>
        <v>45</v>
      </c>
      <c r="H1359" s="163" t="s">
        <v>10777</v>
      </c>
      <c r="I1359" s="163" t="s">
        <v>10778</v>
      </c>
    </row>
    <row r="1360" spans="1:9" x14ac:dyDescent="0.25">
      <c r="A1360" s="162">
        <v>40887</v>
      </c>
      <c r="B1360" s="163" t="s">
        <v>14449</v>
      </c>
      <c r="C1360" s="163" t="s">
        <v>1909</v>
      </c>
      <c r="D1360" s="163" t="s">
        <v>10787</v>
      </c>
      <c r="F1360" s="163" t="s">
        <v>14450</v>
      </c>
      <c r="G1360" s="152">
        <f xml:space="preserve"> _xlfn.IFNA(VLOOKUP(A1360,[2]!Tabelle1[[Proprietary Identifier]:[Reporting Period PDF]],6,FALSE),"")</f>
        <v>1</v>
      </c>
      <c r="H1360" s="163" t="s">
        <v>10784</v>
      </c>
      <c r="I1360" s="163" t="s">
        <v>10785</v>
      </c>
    </row>
    <row r="1361" spans="1:9" x14ac:dyDescent="0.25">
      <c r="A1361" s="162">
        <v>40753</v>
      </c>
      <c r="B1361" s="163" t="s">
        <v>14451</v>
      </c>
      <c r="C1361" s="163" t="s">
        <v>1909</v>
      </c>
      <c r="D1361" s="163" t="s">
        <v>10808</v>
      </c>
      <c r="E1361" s="163" t="s">
        <v>14452</v>
      </c>
      <c r="F1361" s="163" t="s">
        <v>14453</v>
      </c>
      <c r="G1361" s="152">
        <f xml:space="preserve"> _xlfn.IFNA(VLOOKUP(A1361,[2]!Tabelle1[[Proprietary Identifier]:[Reporting Period PDF]],6,FALSE),"")</f>
        <v>13</v>
      </c>
      <c r="H1361" s="163" t="s">
        <v>10777</v>
      </c>
      <c r="I1361" s="163" t="s">
        <v>10778</v>
      </c>
    </row>
    <row r="1362" spans="1:9" x14ac:dyDescent="0.25">
      <c r="A1362" s="162">
        <v>40942</v>
      </c>
      <c r="B1362" s="163" t="s">
        <v>14454</v>
      </c>
      <c r="C1362" s="163" t="s">
        <v>10897</v>
      </c>
      <c r="D1362" s="163" t="s">
        <v>10782</v>
      </c>
      <c r="F1362" s="163" t="s">
        <v>14455</v>
      </c>
      <c r="G1362" s="152" t="str">
        <f xml:space="preserve"> _xlfn.IFNA(VLOOKUP(A1362,[2]!Tabelle1[[Proprietary Identifier]:[Reporting Period PDF]],6,FALSE),"")</f>
        <v/>
      </c>
      <c r="H1362" s="163" t="s">
        <v>10784</v>
      </c>
      <c r="I1362" s="163" t="s">
        <v>10785</v>
      </c>
    </row>
    <row r="1363" spans="1:9" x14ac:dyDescent="0.25">
      <c r="A1363" s="162">
        <v>10763</v>
      </c>
      <c r="B1363" s="163" t="s">
        <v>14456</v>
      </c>
      <c r="C1363" s="163" t="s">
        <v>1909</v>
      </c>
      <c r="D1363" s="163" t="s">
        <v>10808</v>
      </c>
      <c r="E1363" s="163" t="s">
        <v>14457</v>
      </c>
      <c r="F1363" s="163" t="s">
        <v>14458</v>
      </c>
      <c r="G1363" s="152">
        <f xml:space="preserve"> _xlfn.IFNA(VLOOKUP(A1363,[2]!Tabelle1[[Proprietary Identifier]:[Reporting Period PDF]],6,FALSE),"")</f>
        <v>50</v>
      </c>
      <c r="H1363" s="163" t="s">
        <v>10777</v>
      </c>
      <c r="I1363" s="163" t="s">
        <v>10778</v>
      </c>
    </row>
    <row r="1364" spans="1:9" x14ac:dyDescent="0.25">
      <c r="A1364" s="162">
        <v>12003</v>
      </c>
      <c r="B1364" s="163" t="s">
        <v>14459</v>
      </c>
      <c r="C1364" s="163" t="s">
        <v>10815</v>
      </c>
      <c r="D1364" s="163" t="s">
        <v>10885</v>
      </c>
      <c r="E1364" s="163" t="s">
        <v>14460</v>
      </c>
      <c r="F1364" s="163" t="s">
        <v>14461</v>
      </c>
      <c r="G1364" s="152" t="str">
        <f xml:space="preserve"> _xlfn.IFNA(VLOOKUP(A1364,[2]!Tabelle1[[Proprietary Identifier]:[Reporting Period PDF]],6,FALSE),"")</f>
        <v/>
      </c>
      <c r="H1364" s="163" t="s">
        <v>10819</v>
      </c>
      <c r="I1364" s="163" t="s">
        <v>10778</v>
      </c>
    </row>
    <row r="1365" spans="1:9" x14ac:dyDescent="0.25">
      <c r="A1365" s="162">
        <v>12369</v>
      </c>
      <c r="B1365" s="163" t="s">
        <v>14462</v>
      </c>
      <c r="C1365" s="163" t="s">
        <v>1909</v>
      </c>
      <c r="D1365" s="163" t="s">
        <v>10821</v>
      </c>
      <c r="E1365" s="163" t="s">
        <v>14463</v>
      </c>
      <c r="F1365" s="163" t="s">
        <v>14464</v>
      </c>
      <c r="G1365" s="152">
        <f xml:space="preserve"> _xlfn.IFNA(VLOOKUP(A1365,[2]!Tabelle1[[Proprietary Identifier]:[Reporting Period PDF]],6,FALSE),"")</f>
        <v>31</v>
      </c>
      <c r="H1365" s="163" t="s">
        <v>10777</v>
      </c>
      <c r="I1365" s="163" t="s">
        <v>10778</v>
      </c>
    </row>
    <row r="1366" spans="1:9" x14ac:dyDescent="0.25">
      <c r="A1366" s="162">
        <v>10772</v>
      </c>
      <c r="B1366" s="163" t="s">
        <v>14465</v>
      </c>
      <c r="C1366" s="163" t="s">
        <v>1909</v>
      </c>
      <c r="D1366" s="163" t="s">
        <v>10821</v>
      </c>
      <c r="E1366" s="163" t="s">
        <v>14466</v>
      </c>
      <c r="F1366" s="163" t="s">
        <v>14467</v>
      </c>
      <c r="G1366" s="152">
        <f xml:space="preserve"> _xlfn.IFNA(VLOOKUP(A1366,[2]!Tabelle1[[Proprietary Identifier]:[Reporting Period PDF]],6,FALSE),"")</f>
        <v>3</v>
      </c>
      <c r="H1366" s="163" t="s">
        <v>10777</v>
      </c>
      <c r="I1366" s="163" t="s">
        <v>10778</v>
      </c>
    </row>
    <row r="1367" spans="1:9" x14ac:dyDescent="0.25">
      <c r="A1367" s="162">
        <v>13296</v>
      </c>
      <c r="B1367" s="163" t="s">
        <v>14468</v>
      </c>
      <c r="C1367" s="163" t="s">
        <v>14469</v>
      </c>
      <c r="D1367" s="163" t="s">
        <v>10821</v>
      </c>
      <c r="E1367" s="163" t="s">
        <v>14470</v>
      </c>
      <c r="F1367" s="163" t="s">
        <v>14471</v>
      </c>
      <c r="G1367" s="152" t="str">
        <f xml:space="preserve"> _xlfn.IFNA(VLOOKUP(A1367,[2]!Tabelle1[[Proprietary Identifier]:[Reporting Period PDF]],6,FALSE),"")</f>
        <v/>
      </c>
      <c r="H1367" s="163" t="s">
        <v>10777</v>
      </c>
      <c r="I1367" s="163" t="s">
        <v>10778</v>
      </c>
    </row>
    <row r="1368" spans="1:9" x14ac:dyDescent="0.25">
      <c r="A1368" s="162">
        <v>40594</v>
      </c>
      <c r="B1368" s="163" t="s">
        <v>14472</v>
      </c>
      <c r="C1368" s="163" t="s">
        <v>1909</v>
      </c>
      <c r="D1368" s="163" t="s">
        <v>10808</v>
      </c>
      <c r="F1368" s="163" t="s">
        <v>14473</v>
      </c>
      <c r="G1368" s="152">
        <f xml:space="preserve"> _xlfn.IFNA(VLOOKUP(A1368,[2]!Tabelle1[[Proprietary Identifier]:[Reporting Period PDF]],6,FALSE),"")</f>
        <v>1</v>
      </c>
      <c r="H1368" s="163" t="s">
        <v>10784</v>
      </c>
      <c r="I1368" s="163" t="s">
        <v>10785</v>
      </c>
    </row>
    <row r="1369" spans="1:9" x14ac:dyDescent="0.25">
      <c r="A1369" s="162">
        <v>13198</v>
      </c>
      <c r="B1369" s="163" t="s">
        <v>14474</v>
      </c>
      <c r="C1369" s="163" t="s">
        <v>1909</v>
      </c>
      <c r="D1369" s="163" t="s">
        <v>10821</v>
      </c>
      <c r="E1369" s="163" t="s">
        <v>14475</v>
      </c>
      <c r="F1369" s="163" t="s">
        <v>14476</v>
      </c>
      <c r="G1369" s="152">
        <f xml:space="preserve"> _xlfn.IFNA(VLOOKUP(A1369,[2]!Tabelle1[[Proprietary Identifier]:[Reporting Period PDF]],6,FALSE),"")</f>
        <v>2</v>
      </c>
      <c r="H1369" s="163" t="s">
        <v>10777</v>
      </c>
      <c r="I1369" s="163" t="s">
        <v>10778</v>
      </c>
    </row>
    <row r="1370" spans="1:9" x14ac:dyDescent="0.25">
      <c r="A1370" s="162">
        <v>10798</v>
      </c>
      <c r="B1370" s="163" t="s">
        <v>14477</v>
      </c>
      <c r="C1370" s="163" t="s">
        <v>1909</v>
      </c>
      <c r="D1370" s="163" t="s">
        <v>10808</v>
      </c>
      <c r="E1370" s="163" t="s">
        <v>14478</v>
      </c>
      <c r="F1370" s="163" t="s">
        <v>14479</v>
      </c>
      <c r="G1370" s="152">
        <f xml:space="preserve"> _xlfn.IFNA(VLOOKUP(A1370,[2]!Tabelle1[[Proprietary Identifier]:[Reporting Period PDF]],6,FALSE),"")</f>
        <v>7</v>
      </c>
      <c r="H1370" s="163" t="s">
        <v>10777</v>
      </c>
      <c r="I1370" s="163" t="s">
        <v>10778</v>
      </c>
    </row>
    <row r="1371" spans="1:9" x14ac:dyDescent="0.25">
      <c r="A1371" s="162">
        <v>12138</v>
      </c>
      <c r="B1371" s="163" t="s">
        <v>14480</v>
      </c>
      <c r="C1371" s="163" t="s">
        <v>1909</v>
      </c>
      <c r="D1371" s="163" t="s">
        <v>11328</v>
      </c>
      <c r="E1371" s="163" t="s">
        <v>14481</v>
      </c>
      <c r="F1371" s="163" t="s">
        <v>14482</v>
      </c>
      <c r="G1371" s="152">
        <f xml:space="preserve"> _xlfn.IFNA(VLOOKUP(A1371,[2]!Tabelle1[[Proprietary Identifier]:[Reporting Period PDF]],6,FALSE),"")</f>
        <v>9</v>
      </c>
      <c r="H1371" s="163" t="s">
        <v>10777</v>
      </c>
      <c r="I1371" s="163" t="s">
        <v>10778</v>
      </c>
    </row>
    <row r="1372" spans="1:9" x14ac:dyDescent="0.25">
      <c r="A1372" s="162">
        <v>41978</v>
      </c>
      <c r="B1372" s="163" t="s">
        <v>14483</v>
      </c>
      <c r="C1372" s="163" t="s">
        <v>1909</v>
      </c>
      <c r="D1372" s="163" t="s">
        <v>10923</v>
      </c>
      <c r="E1372" s="163" t="s">
        <v>14484</v>
      </c>
      <c r="F1372" s="163" t="s">
        <v>14485</v>
      </c>
      <c r="G1372" s="152" t="str">
        <f xml:space="preserve"> _xlfn.IFNA(VLOOKUP(A1372,[2]!Tabelle1[[Proprietary Identifier]:[Reporting Period PDF]],6,FALSE),"")</f>
        <v/>
      </c>
      <c r="H1372" s="163" t="s">
        <v>10777</v>
      </c>
      <c r="I1372" s="163" t="s">
        <v>10778</v>
      </c>
    </row>
    <row r="1373" spans="1:9" x14ac:dyDescent="0.25">
      <c r="A1373" s="162">
        <v>10773</v>
      </c>
      <c r="B1373" s="163" t="s">
        <v>14486</v>
      </c>
      <c r="C1373" s="163" t="s">
        <v>1909</v>
      </c>
      <c r="D1373" s="163" t="s">
        <v>10816</v>
      </c>
      <c r="E1373" s="163" t="s">
        <v>14487</v>
      </c>
      <c r="F1373" s="163" t="s">
        <v>14488</v>
      </c>
      <c r="G1373" s="152">
        <f xml:space="preserve"> _xlfn.IFNA(VLOOKUP(A1373,[2]!Tabelle1[[Proprietary Identifier]:[Reporting Period PDF]],6,FALSE),"")</f>
        <v>23</v>
      </c>
      <c r="H1373" s="163" t="s">
        <v>10777</v>
      </c>
      <c r="I1373" s="163" t="s">
        <v>10778</v>
      </c>
    </row>
    <row r="1374" spans="1:9" x14ac:dyDescent="0.25">
      <c r="A1374" s="162">
        <v>10765</v>
      </c>
      <c r="B1374" s="163" t="s">
        <v>14489</v>
      </c>
      <c r="C1374" s="163" t="s">
        <v>1909</v>
      </c>
      <c r="D1374" s="163" t="s">
        <v>10816</v>
      </c>
      <c r="E1374" s="163" t="s">
        <v>14490</v>
      </c>
      <c r="F1374" s="163" t="s">
        <v>14491</v>
      </c>
      <c r="G1374" s="152">
        <f xml:space="preserve"> _xlfn.IFNA(VLOOKUP(A1374,[2]!Tabelle1[[Proprietary Identifier]:[Reporting Period PDF]],6,FALSE),"")</f>
        <v>7</v>
      </c>
      <c r="H1374" s="163" t="s">
        <v>10777</v>
      </c>
      <c r="I1374" s="163" t="s">
        <v>10778</v>
      </c>
    </row>
    <row r="1375" spans="1:9" x14ac:dyDescent="0.25">
      <c r="A1375" s="162">
        <v>42690</v>
      </c>
      <c r="B1375" s="163" t="s">
        <v>14492</v>
      </c>
      <c r="C1375" s="163" t="s">
        <v>1909</v>
      </c>
      <c r="D1375" s="163" t="s">
        <v>10802</v>
      </c>
      <c r="F1375" s="163" t="s">
        <v>14493</v>
      </c>
      <c r="G1375" s="152">
        <f xml:space="preserve"> _xlfn.IFNA(VLOOKUP(A1375,[2]!Tabelle1[[Proprietary Identifier]:[Reporting Period PDF]],6,FALSE),"")</f>
        <v>2</v>
      </c>
      <c r="H1375" s="163" t="s">
        <v>10777</v>
      </c>
      <c r="I1375" s="163" t="s">
        <v>10778</v>
      </c>
    </row>
    <row r="1376" spans="1:9" x14ac:dyDescent="0.25">
      <c r="A1376" s="162">
        <v>10776</v>
      </c>
      <c r="B1376" s="163" t="s">
        <v>14494</v>
      </c>
      <c r="C1376" s="163" t="s">
        <v>1909</v>
      </c>
      <c r="D1376" s="163" t="s">
        <v>10821</v>
      </c>
      <c r="E1376" s="163" t="s">
        <v>14495</v>
      </c>
      <c r="F1376" s="163" t="s">
        <v>14496</v>
      </c>
      <c r="G1376" s="152">
        <f xml:space="preserve"> _xlfn.IFNA(VLOOKUP(A1376,[2]!Tabelle1[[Proprietary Identifier]:[Reporting Period PDF]],6,FALSE),"")</f>
        <v>0</v>
      </c>
      <c r="H1376" s="163" t="s">
        <v>10777</v>
      </c>
      <c r="I1376" s="163" t="s">
        <v>10778</v>
      </c>
    </row>
    <row r="1377" spans="1:9" x14ac:dyDescent="0.25">
      <c r="A1377" s="162">
        <v>42448</v>
      </c>
      <c r="B1377" s="163" t="s">
        <v>14497</v>
      </c>
      <c r="C1377" s="163" t="s">
        <v>1909</v>
      </c>
      <c r="D1377" s="163" t="s">
        <v>10923</v>
      </c>
      <c r="E1377" s="163" t="s">
        <v>14498</v>
      </c>
      <c r="F1377" s="163" t="s">
        <v>14499</v>
      </c>
      <c r="G1377" s="152" t="str">
        <f xml:space="preserve"> _xlfn.IFNA(VLOOKUP(A1377,[2]!Tabelle1[[Proprietary Identifier]:[Reporting Period PDF]],6,FALSE),"")</f>
        <v/>
      </c>
      <c r="H1377" s="163" t="s">
        <v>10777</v>
      </c>
      <c r="I1377" s="163" t="s">
        <v>10778</v>
      </c>
    </row>
    <row r="1378" spans="1:9" x14ac:dyDescent="0.25">
      <c r="A1378" s="162">
        <v>799</v>
      </c>
      <c r="B1378" s="163" t="s">
        <v>14500</v>
      </c>
      <c r="C1378" s="163" t="s">
        <v>1909</v>
      </c>
      <c r="D1378" s="163" t="s">
        <v>10853</v>
      </c>
      <c r="E1378" s="163" t="s">
        <v>14501</v>
      </c>
      <c r="F1378" s="163" t="s">
        <v>14502</v>
      </c>
      <c r="G1378" s="152">
        <f xml:space="preserve"> _xlfn.IFNA(VLOOKUP(A1378,[2]!Tabelle1[[Proprietary Identifier]:[Reporting Period PDF]],6,FALSE),"")</f>
        <v>12</v>
      </c>
      <c r="H1378" s="163" t="s">
        <v>10777</v>
      </c>
      <c r="I1378" s="163" t="s">
        <v>10778</v>
      </c>
    </row>
    <row r="1379" spans="1:9" x14ac:dyDescent="0.25">
      <c r="A1379" s="162">
        <v>10032</v>
      </c>
      <c r="B1379" s="163" t="s">
        <v>14503</v>
      </c>
      <c r="C1379" s="163" t="s">
        <v>1909</v>
      </c>
      <c r="D1379" s="163" t="s">
        <v>10853</v>
      </c>
      <c r="E1379" s="163" t="s">
        <v>14504</v>
      </c>
      <c r="F1379" s="163" t="s">
        <v>14505</v>
      </c>
      <c r="G1379" s="152">
        <f xml:space="preserve"> _xlfn.IFNA(VLOOKUP(A1379,[2]!Tabelle1[[Proprietary Identifier]:[Reporting Period PDF]],6,FALSE),"")</f>
        <v>8</v>
      </c>
      <c r="H1379" s="163" t="s">
        <v>10777</v>
      </c>
      <c r="I1379" s="163" t="s">
        <v>10778</v>
      </c>
    </row>
    <row r="1380" spans="1:9" x14ac:dyDescent="0.25">
      <c r="A1380" s="162">
        <v>12008</v>
      </c>
      <c r="B1380" s="163" t="s">
        <v>14506</v>
      </c>
      <c r="C1380" s="163" t="s">
        <v>1909</v>
      </c>
      <c r="D1380" s="163" t="s">
        <v>10821</v>
      </c>
      <c r="F1380" s="163" t="s">
        <v>14507</v>
      </c>
      <c r="G1380" s="152">
        <f xml:space="preserve"> _xlfn.IFNA(VLOOKUP(A1380,[2]!Tabelle1[[Proprietary Identifier]:[Reporting Period PDF]],6,FALSE),"")</f>
        <v>5</v>
      </c>
      <c r="H1380" s="163" t="s">
        <v>10777</v>
      </c>
      <c r="I1380" s="163" t="s">
        <v>10778</v>
      </c>
    </row>
    <row r="1381" spans="1:9" x14ac:dyDescent="0.25">
      <c r="A1381" s="162">
        <v>10009</v>
      </c>
      <c r="B1381" s="163" t="s">
        <v>14508</v>
      </c>
      <c r="C1381" s="163" t="s">
        <v>1909</v>
      </c>
      <c r="D1381" s="163" t="s">
        <v>10853</v>
      </c>
      <c r="E1381" s="163" t="s">
        <v>14509</v>
      </c>
      <c r="F1381" s="163" t="s">
        <v>14510</v>
      </c>
      <c r="G1381" s="152">
        <f xml:space="preserve"> _xlfn.IFNA(VLOOKUP(A1381,[2]!Tabelle1[[Proprietary Identifier]:[Reporting Period PDF]],6,FALSE),"")</f>
        <v>0</v>
      </c>
      <c r="H1381" s="163" t="s">
        <v>10777</v>
      </c>
      <c r="I1381" s="163" t="s">
        <v>10778</v>
      </c>
    </row>
    <row r="1382" spans="1:9" x14ac:dyDescent="0.25">
      <c r="A1382" s="162">
        <v>10123</v>
      </c>
      <c r="B1382" s="163" t="s">
        <v>14511</v>
      </c>
      <c r="C1382" s="163" t="s">
        <v>1909</v>
      </c>
      <c r="D1382" s="163" t="s">
        <v>10802</v>
      </c>
      <c r="F1382" s="163" t="s">
        <v>14512</v>
      </c>
      <c r="G1382" s="152" t="str">
        <f xml:space="preserve"> _xlfn.IFNA(VLOOKUP(A1382,[2]!Tabelle1[[Proprietary Identifier]:[Reporting Period PDF]],6,FALSE),"")</f>
        <v/>
      </c>
      <c r="H1382" s="163" t="s">
        <v>10777</v>
      </c>
      <c r="I1382" s="163" t="s">
        <v>10778</v>
      </c>
    </row>
    <row r="1383" spans="1:9" x14ac:dyDescent="0.25">
      <c r="A1383" s="162">
        <v>40089</v>
      </c>
      <c r="B1383" s="163" t="s">
        <v>14513</v>
      </c>
      <c r="C1383" s="163" t="s">
        <v>1909</v>
      </c>
      <c r="D1383" s="163" t="s">
        <v>10885</v>
      </c>
      <c r="F1383" s="163" t="s">
        <v>14514</v>
      </c>
      <c r="G1383" s="152">
        <f xml:space="preserve"> _xlfn.IFNA(VLOOKUP(A1383,[2]!Tabelle1[[Proprietary Identifier]:[Reporting Period PDF]],6,FALSE),"")</f>
        <v>4</v>
      </c>
      <c r="H1383" s="163" t="s">
        <v>10777</v>
      </c>
      <c r="I1383" s="163" t="s">
        <v>10778</v>
      </c>
    </row>
    <row r="1384" spans="1:9" x14ac:dyDescent="0.25">
      <c r="A1384" s="162">
        <v>10792</v>
      </c>
      <c r="B1384" s="163" t="s">
        <v>14515</v>
      </c>
      <c r="C1384" s="163" t="s">
        <v>1909</v>
      </c>
      <c r="D1384" s="163" t="s">
        <v>10782</v>
      </c>
      <c r="F1384" s="163" t="s">
        <v>14516</v>
      </c>
      <c r="G1384" s="152">
        <f xml:space="preserve"> _xlfn.IFNA(VLOOKUP(A1384,[2]!Tabelle1[[Proprietary Identifier]:[Reporting Period PDF]],6,FALSE),"")</f>
        <v>26</v>
      </c>
      <c r="H1384" s="163" t="s">
        <v>10777</v>
      </c>
      <c r="I1384" s="163" t="s">
        <v>10778</v>
      </c>
    </row>
    <row r="1385" spans="1:9" x14ac:dyDescent="0.25">
      <c r="A1385" s="162">
        <v>264</v>
      </c>
      <c r="B1385" s="163" t="s">
        <v>14517</v>
      </c>
      <c r="C1385" s="163" t="s">
        <v>1909</v>
      </c>
      <c r="D1385" s="163" t="s">
        <v>10782</v>
      </c>
      <c r="E1385" s="163" t="s">
        <v>14518</v>
      </c>
      <c r="F1385" s="163" t="s">
        <v>14519</v>
      </c>
      <c r="G1385" s="152">
        <f xml:space="preserve"> _xlfn.IFNA(VLOOKUP(A1385,[2]!Tabelle1[[Proprietary Identifier]:[Reporting Period PDF]],6,FALSE),"")</f>
        <v>140</v>
      </c>
      <c r="H1385" s="163" t="s">
        <v>10777</v>
      </c>
      <c r="I1385" s="163" t="s">
        <v>10778</v>
      </c>
    </row>
    <row r="1386" spans="1:9" x14ac:dyDescent="0.25">
      <c r="A1386" s="162">
        <v>41311</v>
      </c>
      <c r="B1386" s="163" t="s">
        <v>14520</v>
      </c>
      <c r="C1386" s="163" t="s">
        <v>10912</v>
      </c>
      <c r="D1386" s="163" t="s">
        <v>10913</v>
      </c>
      <c r="E1386" s="163" t="s">
        <v>14521</v>
      </c>
      <c r="F1386" s="163" t="s">
        <v>14522</v>
      </c>
      <c r="G1386" s="152" t="str">
        <f xml:space="preserve"> _xlfn.IFNA(VLOOKUP(A1386,[2]!Tabelle1[[Proprietary Identifier]:[Reporting Period PDF]],6,FALSE),"")</f>
        <v/>
      </c>
      <c r="H1386" s="163" t="s">
        <v>10777</v>
      </c>
      <c r="I1386" s="163" t="s">
        <v>10778</v>
      </c>
    </row>
    <row r="1387" spans="1:9" x14ac:dyDescent="0.25">
      <c r="A1387" s="162">
        <v>41312</v>
      </c>
      <c r="B1387" s="163" t="s">
        <v>14523</v>
      </c>
      <c r="C1387" s="163" t="s">
        <v>10912</v>
      </c>
      <c r="D1387" s="163" t="s">
        <v>10913</v>
      </c>
      <c r="E1387" s="163" t="s">
        <v>14524</v>
      </c>
      <c r="F1387" s="163" t="s">
        <v>14525</v>
      </c>
      <c r="G1387" s="152" t="str">
        <f xml:space="preserve"> _xlfn.IFNA(VLOOKUP(A1387,[2]!Tabelle1[[Proprietary Identifier]:[Reporting Period PDF]],6,FALSE),"")</f>
        <v/>
      </c>
      <c r="H1387" s="163" t="s">
        <v>10777</v>
      </c>
      <c r="I1387" s="163" t="s">
        <v>10778</v>
      </c>
    </row>
    <row r="1388" spans="1:9" x14ac:dyDescent="0.25">
      <c r="A1388" s="162">
        <v>12232</v>
      </c>
      <c r="B1388" s="163" t="s">
        <v>14526</v>
      </c>
      <c r="C1388" s="163" t="s">
        <v>1909</v>
      </c>
      <c r="D1388" s="163" t="s">
        <v>11032</v>
      </c>
      <c r="E1388" s="163" t="s">
        <v>14527</v>
      </c>
      <c r="F1388" s="163" t="s">
        <v>14528</v>
      </c>
      <c r="G1388" s="152">
        <f xml:space="preserve"> _xlfn.IFNA(VLOOKUP(A1388,[2]!Tabelle1[[Proprietary Identifier]:[Reporting Period PDF]],6,FALSE),"")</f>
        <v>3</v>
      </c>
      <c r="H1388" s="163" t="s">
        <v>10777</v>
      </c>
      <c r="I1388" s="163" t="s">
        <v>10778</v>
      </c>
    </row>
    <row r="1389" spans="1:9" x14ac:dyDescent="0.25">
      <c r="A1389" s="162">
        <v>11159</v>
      </c>
      <c r="B1389" s="163" t="s">
        <v>14529</v>
      </c>
      <c r="C1389" s="163" t="s">
        <v>1909</v>
      </c>
      <c r="D1389" s="163" t="s">
        <v>10808</v>
      </c>
      <c r="E1389" s="163" t="s">
        <v>14530</v>
      </c>
      <c r="F1389" s="163" t="s">
        <v>14531</v>
      </c>
      <c r="G1389" s="152">
        <f xml:space="preserve"> _xlfn.IFNA(VLOOKUP(A1389,[2]!Tabelle1[[Proprietary Identifier]:[Reporting Period PDF]],6,FALSE),"")</f>
        <v>27</v>
      </c>
      <c r="H1389" s="163" t="s">
        <v>10777</v>
      </c>
      <c r="I1389" s="163" t="s">
        <v>10778</v>
      </c>
    </row>
    <row r="1390" spans="1:9" x14ac:dyDescent="0.25">
      <c r="A1390" s="162">
        <v>40319</v>
      </c>
      <c r="B1390" s="163" t="s">
        <v>14532</v>
      </c>
      <c r="C1390" s="163" t="s">
        <v>1909</v>
      </c>
      <c r="D1390" s="163" t="s">
        <v>4034</v>
      </c>
      <c r="E1390" s="163" t="s">
        <v>14533</v>
      </c>
      <c r="F1390" s="163" t="s">
        <v>14534</v>
      </c>
      <c r="G1390" s="152">
        <f xml:space="preserve"> _xlfn.IFNA(VLOOKUP(A1390,[2]!Tabelle1[[Proprietary Identifier]:[Reporting Period PDF]],6,FALSE),"")</f>
        <v>0</v>
      </c>
      <c r="H1390" s="163" t="s">
        <v>10777</v>
      </c>
      <c r="I1390" s="163" t="s">
        <v>10778</v>
      </c>
    </row>
    <row r="1391" spans="1:9" x14ac:dyDescent="0.25">
      <c r="A1391" s="162">
        <v>12208</v>
      </c>
      <c r="B1391" s="163" t="s">
        <v>14535</v>
      </c>
      <c r="C1391" s="163" t="s">
        <v>1909</v>
      </c>
      <c r="D1391" s="163" t="s">
        <v>10787</v>
      </c>
      <c r="F1391" s="163" t="s">
        <v>14536</v>
      </c>
      <c r="G1391" s="152">
        <f xml:space="preserve"> _xlfn.IFNA(VLOOKUP(A1391,[2]!Tabelle1[[Proprietary Identifier]:[Reporting Period PDF]],6,FALSE),"")</f>
        <v>3</v>
      </c>
      <c r="H1391" s="163" t="s">
        <v>10777</v>
      </c>
      <c r="I1391" s="163" t="s">
        <v>10778</v>
      </c>
    </row>
    <row r="1392" spans="1:9" x14ac:dyDescent="0.25">
      <c r="A1392" s="162">
        <v>40318</v>
      </c>
      <c r="B1392" s="163" t="s">
        <v>14537</v>
      </c>
      <c r="C1392" s="163" t="s">
        <v>1909</v>
      </c>
      <c r="D1392" s="163" t="s">
        <v>4034</v>
      </c>
      <c r="E1392" s="163" t="s">
        <v>14538</v>
      </c>
      <c r="F1392" s="163" t="s">
        <v>14539</v>
      </c>
      <c r="G1392" s="152" t="str">
        <f xml:space="preserve"> _xlfn.IFNA(VLOOKUP(A1392,[2]!Tabelle1[[Proprietary Identifier]:[Reporting Period PDF]],6,FALSE),"")</f>
        <v/>
      </c>
      <c r="H1392" s="163" t="s">
        <v>10777</v>
      </c>
      <c r="I1392" s="163" t="s">
        <v>10778</v>
      </c>
    </row>
    <row r="1393" spans="1:9" x14ac:dyDescent="0.25">
      <c r="A1393" s="162">
        <v>10797</v>
      </c>
      <c r="B1393" s="163" t="s">
        <v>14540</v>
      </c>
      <c r="C1393" s="163" t="s">
        <v>1909</v>
      </c>
      <c r="D1393" s="163" t="s">
        <v>11032</v>
      </c>
      <c r="E1393" s="163" t="s">
        <v>14541</v>
      </c>
      <c r="F1393" s="163" t="s">
        <v>14542</v>
      </c>
      <c r="G1393" s="152">
        <f xml:space="preserve"> _xlfn.IFNA(VLOOKUP(A1393,[2]!Tabelle1[[Proprietary Identifier]:[Reporting Period PDF]],6,FALSE),"")</f>
        <v>17</v>
      </c>
      <c r="H1393" s="163" t="s">
        <v>10777</v>
      </c>
      <c r="I1393" s="163" t="s">
        <v>10778</v>
      </c>
    </row>
    <row r="1394" spans="1:9" x14ac:dyDescent="0.25">
      <c r="A1394" s="162">
        <v>192</v>
      </c>
      <c r="B1394" s="163" t="s">
        <v>14543</v>
      </c>
      <c r="C1394" s="163" t="s">
        <v>1909</v>
      </c>
      <c r="D1394" s="163" t="s">
        <v>10782</v>
      </c>
      <c r="E1394" s="163" t="s">
        <v>14544</v>
      </c>
      <c r="F1394" s="163" t="s">
        <v>14545</v>
      </c>
      <c r="G1394" s="152">
        <f xml:space="preserve"> _xlfn.IFNA(VLOOKUP(A1394,[2]!Tabelle1[[Proprietary Identifier]:[Reporting Period PDF]],6,FALSE),"")</f>
        <v>19</v>
      </c>
      <c r="H1394" s="163" t="s">
        <v>10777</v>
      </c>
      <c r="I1394" s="163" t="s">
        <v>10778</v>
      </c>
    </row>
    <row r="1395" spans="1:9" x14ac:dyDescent="0.25">
      <c r="A1395" s="162">
        <v>11255</v>
      </c>
      <c r="B1395" s="163" t="s">
        <v>14546</v>
      </c>
      <c r="C1395" s="163" t="s">
        <v>1909</v>
      </c>
      <c r="D1395" s="163" t="s">
        <v>10782</v>
      </c>
      <c r="F1395" s="163" t="s">
        <v>14547</v>
      </c>
      <c r="G1395" s="152">
        <f xml:space="preserve"> _xlfn.IFNA(VLOOKUP(A1395,[2]!Tabelle1[[Proprietary Identifier]:[Reporting Period PDF]],6,FALSE),"")</f>
        <v>33</v>
      </c>
      <c r="H1395" s="163" t="s">
        <v>10777</v>
      </c>
      <c r="I1395" s="163" t="s">
        <v>10778</v>
      </c>
    </row>
    <row r="1396" spans="1:9" x14ac:dyDescent="0.25">
      <c r="A1396" s="162">
        <v>222</v>
      </c>
      <c r="B1396" s="163" t="s">
        <v>14548</v>
      </c>
      <c r="C1396" s="163" t="s">
        <v>1909</v>
      </c>
      <c r="D1396" s="163" t="s">
        <v>10798</v>
      </c>
      <c r="E1396" s="163" t="s">
        <v>14549</v>
      </c>
      <c r="F1396" s="163" t="s">
        <v>14550</v>
      </c>
      <c r="G1396" s="152">
        <f xml:space="preserve"> _xlfn.IFNA(VLOOKUP(A1396,[2]!Tabelle1[[Proprietary Identifier]:[Reporting Period PDF]],6,FALSE),"")</f>
        <v>292</v>
      </c>
      <c r="H1396" s="163" t="s">
        <v>10777</v>
      </c>
      <c r="I1396" s="163" t="s">
        <v>10778</v>
      </c>
    </row>
    <row r="1397" spans="1:9" x14ac:dyDescent="0.25">
      <c r="A1397" s="162">
        <v>10158</v>
      </c>
      <c r="B1397" s="163" t="s">
        <v>14551</v>
      </c>
      <c r="C1397" s="163" t="s">
        <v>1909</v>
      </c>
      <c r="D1397" s="163" t="s">
        <v>10791</v>
      </c>
      <c r="F1397" s="163" t="s">
        <v>14552</v>
      </c>
      <c r="G1397" s="152">
        <f xml:space="preserve"> _xlfn.IFNA(VLOOKUP(A1397,[2]!Tabelle1[[Proprietary Identifier]:[Reporting Period PDF]],6,FALSE),"")</f>
        <v>6</v>
      </c>
      <c r="H1397" s="163" t="s">
        <v>10777</v>
      </c>
      <c r="I1397" s="163" t="s">
        <v>10778</v>
      </c>
    </row>
    <row r="1398" spans="1:9" x14ac:dyDescent="0.25">
      <c r="A1398" s="162">
        <v>10637</v>
      </c>
      <c r="B1398" s="163" t="s">
        <v>14553</v>
      </c>
      <c r="C1398" s="163" t="s">
        <v>1909</v>
      </c>
      <c r="D1398" s="163" t="s">
        <v>10782</v>
      </c>
      <c r="F1398" s="163" t="s">
        <v>14554</v>
      </c>
      <c r="G1398" s="152">
        <f xml:space="preserve"> _xlfn.IFNA(VLOOKUP(A1398,[2]!Tabelle1[[Proprietary Identifier]:[Reporting Period PDF]],6,FALSE),"")</f>
        <v>21</v>
      </c>
      <c r="H1398" s="163" t="s">
        <v>10777</v>
      </c>
      <c r="I1398" s="163" t="s">
        <v>10778</v>
      </c>
    </row>
    <row r="1399" spans="1:9" x14ac:dyDescent="0.25">
      <c r="A1399" s="162">
        <v>11581</v>
      </c>
      <c r="B1399" s="163" t="s">
        <v>14555</v>
      </c>
      <c r="C1399" s="163" t="s">
        <v>1909</v>
      </c>
      <c r="D1399" s="163" t="s">
        <v>10775</v>
      </c>
      <c r="E1399" s="163" t="s">
        <v>14556</v>
      </c>
      <c r="F1399" s="163" t="s">
        <v>14557</v>
      </c>
      <c r="G1399" s="152">
        <f xml:space="preserve"> _xlfn.IFNA(VLOOKUP(A1399,[2]!Tabelle1[[Proprietary Identifier]:[Reporting Period PDF]],6,FALSE),"")</f>
        <v>14</v>
      </c>
      <c r="H1399" s="163" t="s">
        <v>10777</v>
      </c>
      <c r="I1399" s="163" t="s">
        <v>10778</v>
      </c>
    </row>
    <row r="1400" spans="1:9" x14ac:dyDescent="0.25">
      <c r="A1400" s="162">
        <v>41074</v>
      </c>
      <c r="B1400" s="163" t="s">
        <v>14558</v>
      </c>
      <c r="C1400" s="163" t="s">
        <v>1909</v>
      </c>
      <c r="D1400" s="163" t="s">
        <v>10853</v>
      </c>
      <c r="F1400" s="163" t="s">
        <v>14559</v>
      </c>
      <c r="G1400" s="152" t="str">
        <f xml:space="preserve"> _xlfn.IFNA(VLOOKUP(A1400,[2]!Tabelle1[[Proprietary Identifier]:[Reporting Period PDF]],6,FALSE),"")</f>
        <v/>
      </c>
      <c r="H1400" s="163" t="s">
        <v>10784</v>
      </c>
      <c r="I1400" s="163" t="s">
        <v>10785</v>
      </c>
    </row>
    <row r="1401" spans="1:9" x14ac:dyDescent="0.25">
      <c r="A1401" s="162">
        <v>42044</v>
      </c>
      <c r="B1401" s="163" t="s">
        <v>14560</v>
      </c>
      <c r="C1401" s="163" t="s">
        <v>1909</v>
      </c>
      <c r="D1401" s="163" t="s">
        <v>10853</v>
      </c>
      <c r="E1401" s="163" t="s">
        <v>14561</v>
      </c>
      <c r="F1401" s="163" t="s">
        <v>14562</v>
      </c>
      <c r="G1401" s="152" t="str">
        <f xml:space="preserve"> _xlfn.IFNA(VLOOKUP(A1401,[2]!Tabelle1[[Proprietary Identifier]:[Reporting Period PDF]],6,FALSE),"")</f>
        <v/>
      </c>
      <c r="H1401" s="163" t="s">
        <v>10777</v>
      </c>
      <c r="I1401" s="163" t="s">
        <v>10778</v>
      </c>
    </row>
    <row r="1402" spans="1:9" x14ac:dyDescent="0.25">
      <c r="A1402" s="162">
        <v>40996</v>
      </c>
      <c r="B1402" s="163" t="s">
        <v>14563</v>
      </c>
      <c r="C1402" s="163" t="s">
        <v>1909</v>
      </c>
      <c r="D1402" s="163" t="s">
        <v>10821</v>
      </c>
      <c r="E1402" s="163" t="s">
        <v>14564</v>
      </c>
      <c r="F1402" s="163" t="s">
        <v>14565</v>
      </c>
      <c r="G1402" s="152" t="str">
        <f xml:space="preserve"> _xlfn.IFNA(VLOOKUP(A1402,[2]!Tabelle1[[Proprietary Identifier]:[Reporting Period PDF]],6,FALSE),"")</f>
        <v/>
      </c>
      <c r="H1402" s="163" t="s">
        <v>10777</v>
      </c>
      <c r="I1402" s="163" t="s">
        <v>10778</v>
      </c>
    </row>
    <row r="1403" spans="1:9" x14ac:dyDescent="0.25">
      <c r="A1403" s="162">
        <v>40998</v>
      </c>
      <c r="B1403" s="163" t="s">
        <v>14566</v>
      </c>
      <c r="C1403" s="163" t="s">
        <v>1909</v>
      </c>
      <c r="D1403" s="163" t="s">
        <v>10821</v>
      </c>
      <c r="E1403" s="163" t="s">
        <v>14567</v>
      </c>
      <c r="F1403" s="163" t="s">
        <v>14568</v>
      </c>
      <c r="G1403" s="152" t="str">
        <f xml:space="preserve"> _xlfn.IFNA(VLOOKUP(A1403,[2]!Tabelle1[[Proprietary Identifier]:[Reporting Period PDF]],6,FALSE),"")</f>
        <v/>
      </c>
      <c r="H1403" s="163" t="s">
        <v>10777</v>
      </c>
      <c r="I1403" s="163" t="s">
        <v>10778</v>
      </c>
    </row>
    <row r="1404" spans="1:9" x14ac:dyDescent="0.25">
      <c r="A1404" s="162">
        <v>40997</v>
      </c>
      <c r="B1404" s="163" t="s">
        <v>14569</v>
      </c>
      <c r="C1404" s="163" t="s">
        <v>1909</v>
      </c>
      <c r="D1404" s="163" t="s">
        <v>10821</v>
      </c>
      <c r="E1404" s="163" t="s">
        <v>14570</v>
      </c>
      <c r="F1404" s="163" t="s">
        <v>14571</v>
      </c>
      <c r="G1404" s="152" t="str">
        <f xml:space="preserve"> _xlfn.IFNA(VLOOKUP(A1404,[2]!Tabelle1[[Proprietary Identifier]:[Reporting Period PDF]],6,FALSE),"")</f>
        <v/>
      </c>
      <c r="H1404" s="163" t="s">
        <v>10777</v>
      </c>
      <c r="I1404" s="163" t="s">
        <v>10778</v>
      </c>
    </row>
    <row r="1405" spans="1:9" x14ac:dyDescent="0.25">
      <c r="A1405" s="162">
        <v>40995</v>
      </c>
      <c r="B1405" s="163" t="s">
        <v>14572</v>
      </c>
      <c r="C1405" s="163" t="s">
        <v>1909</v>
      </c>
      <c r="D1405" s="163" t="s">
        <v>10821</v>
      </c>
      <c r="E1405" s="163" t="s">
        <v>14573</v>
      </c>
      <c r="F1405" s="163" t="s">
        <v>14574</v>
      </c>
      <c r="G1405" s="152">
        <f xml:space="preserve"> _xlfn.IFNA(VLOOKUP(A1405,[2]!Tabelle1[[Proprietary Identifier]:[Reporting Period PDF]],6,FALSE),"")</f>
        <v>1</v>
      </c>
      <c r="H1405" s="163" t="s">
        <v>10777</v>
      </c>
      <c r="I1405" s="163" t="s">
        <v>10778</v>
      </c>
    </row>
    <row r="1406" spans="1:9" x14ac:dyDescent="0.25">
      <c r="A1406" s="162">
        <v>13726</v>
      </c>
      <c r="B1406" s="163" t="s">
        <v>14575</v>
      </c>
      <c r="C1406" s="163" t="s">
        <v>1909</v>
      </c>
      <c r="D1406" s="163" t="s">
        <v>10775</v>
      </c>
      <c r="E1406" s="163" t="s">
        <v>14576</v>
      </c>
      <c r="F1406" s="163" t="s">
        <v>14577</v>
      </c>
      <c r="G1406" s="152">
        <f xml:space="preserve"> _xlfn.IFNA(VLOOKUP(A1406,[2]!Tabelle1[[Proprietary Identifier]:[Reporting Period PDF]],6,FALSE),"")</f>
        <v>1</v>
      </c>
      <c r="H1406" s="163" t="s">
        <v>10777</v>
      </c>
      <c r="I1406" s="163" t="s">
        <v>10778</v>
      </c>
    </row>
    <row r="1407" spans="1:9" x14ac:dyDescent="0.25">
      <c r="A1407" s="162">
        <v>11845</v>
      </c>
      <c r="B1407" s="163" t="s">
        <v>14578</v>
      </c>
      <c r="C1407" s="163" t="s">
        <v>1909</v>
      </c>
      <c r="D1407" s="163" t="s">
        <v>10782</v>
      </c>
      <c r="E1407" s="163" t="s">
        <v>14579</v>
      </c>
      <c r="F1407" s="163" t="s">
        <v>14580</v>
      </c>
      <c r="G1407" s="152">
        <f xml:space="preserve"> _xlfn.IFNA(VLOOKUP(A1407,[2]!Tabelle1[[Proprietary Identifier]:[Reporting Period PDF]],6,FALSE),"")</f>
        <v>10</v>
      </c>
      <c r="H1407" s="163" t="s">
        <v>10777</v>
      </c>
      <c r="I1407" s="163" t="s">
        <v>10778</v>
      </c>
    </row>
    <row r="1408" spans="1:9" x14ac:dyDescent="0.25">
      <c r="A1408" s="162">
        <v>13620</v>
      </c>
      <c r="B1408" s="163" t="s">
        <v>14581</v>
      </c>
      <c r="C1408" s="163" t="s">
        <v>10897</v>
      </c>
      <c r="D1408" s="163" t="s">
        <v>10782</v>
      </c>
      <c r="F1408" s="163" t="s">
        <v>14582</v>
      </c>
      <c r="G1408" s="152" t="str">
        <f xml:space="preserve"> _xlfn.IFNA(VLOOKUP(A1408,[2]!Tabelle1[[Proprietary Identifier]:[Reporting Period PDF]],6,FALSE),"")</f>
        <v/>
      </c>
      <c r="H1408" s="163" t="s">
        <v>10784</v>
      </c>
      <c r="I1408" s="163" t="s">
        <v>10785</v>
      </c>
    </row>
    <row r="1409" spans="1:9" x14ac:dyDescent="0.25">
      <c r="A1409" s="162">
        <v>271</v>
      </c>
      <c r="B1409" s="163" t="s">
        <v>14583</v>
      </c>
      <c r="C1409" s="163" t="s">
        <v>1909</v>
      </c>
      <c r="D1409" s="163" t="s">
        <v>10802</v>
      </c>
      <c r="E1409" s="163" t="s">
        <v>14584</v>
      </c>
      <c r="F1409" s="163" t="s">
        <v>14585</v>
      </c>
      <c r="G1409" s="152" t="str">
        <f xml:space="preserve"> _xlfn.IFNA(VLOOKUP(A1409,[2]!Tabelle1[[Proprietary Identifier]:[Reporting Period PDF]],6,FALSE),"")</f>
        <v/>
      </c>
      <c r="H1409" s="163" t="s">
        <v>10777</v>
      </c>
      <c r="I1409" s="163" t="s">
        <v>10778</v>
      </c>
    </row>
    <row r="1410" spans="1:9" x14ac:dyDescent="0.25">
      <c r="A1410" s="162">
        <v>11856</v>
      </c>
      <c r="B1410" s="163" t="s">
        <v>14586</v>
      </c>
      <c r="C1410" s="163" t="s">
        <v>14587</v>
      </c>
      <c r="D1410" s="163" t="s">
        <v>10798</v>
      </c>
      <c r="E1410" s="163" t="s">
        <v>14588</v>
      </c>
      <c r="F1410" s="163" t="s">
        <v>14589</v>
      </c>
      <c r="G1410" s="152">
        <f xml:space="preserve"> _xlfn.IFNA(VLOOKUP(A1410,[2]!Tabelle1[[Proprietary Identifier]:[Reporting Period PDF]],6,FALSE),"")</f>
        <v>41</v>
      </c>
      <c r="H1410" s="163" t="s">
        <v>10777</v>
      </c>
      <c r="I1410" s="163" t="s">
        <v>10778</v>
      </c>
    </row>
    <row r="1411" spans="1:9" x14ac:dyDescent="0.25">
      <c r="A1411" s="162">
        <v>41683</v>
      </c>
      <c r="B1411" s="163" t="s">
        <v>14590</v>
      </c>
      <c r="C1411" s="163" t="s">
        <v>1909</v>
      </c>
      <c r="D1411" s="163" t="s">
        <v>10821</v>
      </c>
      <c r="E1411" s="163" t="s">
        <v>14591</v>
      </c>
      <c r="F1411" s="163" t="s">
        <v>14592</v>
      </c>
      <c r="G1411" s="152" t="str">
        <f xml:space="preserve"> _xlfn.IFNA(VLOOKUP(A1411,[2]!Tabelle1[[Proprietary Identifier]:[Reporting Period PDF]],6,FALSE),"")</f>
        <v/>
      </c>
      <c r="H1411" s="163" t="s">
        <v>10777</v>
      </c>
      <c r="I1411" s="163" t="s">
        <v>10778</v>
      </c>
    </row>
    <row r="1412" spans="1:9" x14ac:dyDescent="0.25">
      <c r="A1412" s="162">
        <v>40797</v>
      </c>
      <c r="B1412" s="163" t="s">
        <v>14593</v>
      </c>
      <c r="C1412" s="163" t="s">
        <v>1909</v>
      </c>
      <c r="D1412" s="163" t="s">
        <v>11032</v>
      </c>
      <c r="E1412" s="163" t="s">
        <v>14594</v>
      </c>
      <c r="F1412" s="163" t="s">
        <v>14595</v>
      </c>
      <c r="G1412" s="152" t="str">
        <f xml:space="preserve"> _xlfn.IFNA(VLOOKUP(A1412,[2]!Tabelle1[[Proprietary Identifier]:[Reporting Period PDF]],6,FALSE),"")</f>
        <v/>
      </c>
      <c r="H1412" s="163" t="s">
        <v>10777</v>
      </c>
      <c r="I1412" s="163" t="s">
        <v>10778</v>
      </c>
    </row>
    <row r="1413" spans="1:9" x14ac:dyDescent="0.25">
      <c r="A1413" s="162">
        <v>43039</v>
      </c>
      <c r="B1413" s="163" t="s">
        <v>14596</v>
      </c>
      <c r="C1413" s="163" t="s">
        <v>1909</v>
      </c>
      <c r="D1413" s="163" t="s">
        <v>10787</v>
      </c>
      <c r="E1413" s="163" t="s">
        <v>14597</v>
      </c>
      <c r="F1413" s="163" t="s">
        <v>14598</v>
      </c>
      <c r="G1413" s="152" t="str">
        <f xml:space="preserve"> _xlfn.IFNA(VLOOKUP(A1413,[2]!Tabelle1[[Proprietary Identifier]:[Reporting Period PDF]],6,FALSE),"")</f>
        <v/>
      </c>
      <c r="H1413" s="163" t="s">
        <v>10777</v>
      </c>
      <c r="I1413" s="163" t="s">
        <v>10778</v>
      </c>
    </row>
    <row r="1414" spans="1:9" x14ac:dyDescent="0.25">
      <c r="A1414" s="162">
        <v>11485</v>
      </c>
      <c r="B1414" s="163" t="s">
        <v>14599</v>
      </c>
      <c r="C1414" s="163" t="s">
        <v>10815</v>
      </c>
      <c r="D1414" s="163" t="s">
        <v>10840</v>
      </c>
      <c r="E1414" s="163" t="s">
        <v>14600</v>
      </c>
      <c r="F1414" s="163" t="s">
        <v>14601</v>
      </c>
      <c r="G1414" s="152" t="str">
        <f xml:space="preserve"> _xlfn.IFNA(VLOOKUP(A1414,[2]!Tabelle1[[Proprietary Identifier]:[Reporting Period PDF]],6,FALSE),"")</f>
        <v/>
      </c>
      <c r="H1414" s="163" t="s">
        <v>10819</v>
      </c>
      <c r="I1414" s="163" t="s">
        <v>10778</v>
      </c>
    </row>
    <row r="1415" spans="1:9" x14ac:dyDescent="0.25">
      <c r="A1415" s="162">
        <v>11486</v>
      </c>
      <c r="B1415" s="163" t="s">
        <v>14602</v>
      </c>
      <c r="C1415" s="163" t="s">
        <v>10815</v>
      </c>
      <c r="D1415" s="163" t="s">
        <v>10840</v>
      </c>
      <c r="E1415" s="163" t="s">
        <v>14603</v>
      </c>
      <c r="F1415" s="163" t="s">
        <v>14604</v>
      </c>
      <c r="G1415" s="152" t="str">
        <f xml:space="preserve"> _xlfn.IFNA(VLOOKUP(A1415,[2]!Tabelle1[[Proprietary Identifier]:[Reporting Period PDF]],6,FALSE),"")</f>
        <v/>
      </c>
      <c r="H1415" s="163" t="s">
        <v>10819</v>
      </c>
      <c r="I1415" s="163" t="s">
        <v>10778</v>
      </c>
    </row>
    <row r="1416" spans="1:9" x14ac:dyDescent="0.25">
      <c r="A1416" s="162">
        <v>10037</v>
      </c>
      <c r="B1416" s="163" t="s">
        <v>14605</v>
      </c>
      <c r="C1416" s="163" t="s">
        <v>1909</v>
      </c>
      <c r="D1416" s="163" t="s">
        <v>11032</v>
      </c>
      <c r="E1416" s="163" t="s">
        <v>14606</v>
      </c>
      <c r="F1416" s="163" t="s">
        <v>14607</v>
      </c>
      <c r="G1416" s="152">
        <f xml:space="preserve"> _xlfn.IFNA(VLOOKUP(A1416,[2]!Tabelle1[[Proprietary Identifier]:[Reporting Period PDF]],6,FALSE),"")</f>
        <v>10</v>
      </c>
      <c r="H1416" s="163" t="s">
        <v>10777</v>
      </c>
      <c r="I1416" s="163" t="s">
        <v>10778</v>
      </c>
    </row>
    <row r="1417" spans="1:9" x14ac:dyDescent="0.25">
      <c r="A1417" s="162">
        <v>13291</v>
      </c>
      <c r="B1417" s="163" t="s">
        <v>14608</v>
      </c>
      <c r="C1417" s="163" t="s">
        <v>1909</v>
      </c>
      <c r="D1417" s="163" t="s">
        <v>10798</v>
      </c>
      <c r="E1417" s="163" t="s">
        <v>14609</v>
      </c>
      <c r="F1417" s="163" t="s">
        <v>14610</v>
      </c>
      <c r="G1417" s="152">
        <f xml:space="preserve"> _xlfn.IFNA(VLOOKUP(A1417,[2]!Tabelle1[[Proprietary Identifier]:[Reporting Period PDF]],6,FALSE),"")</f>
        <v>7</v>
      </c>
      <c r="H1417" s="163" t="s">
        <v>10777</v>
      </c>
      <c r="I1417" s="163" t="s">
        <v>10778</v>
      </c>
    </row>
    <row r="1418" spans="1:9" x14ac:dyDescent="0.25">
      <c r="A1418" s="162">
        <v>13160</v>
      </c>
      <c r="B1418" s="163" t="s">
        <v>14611</v>
      </c>
      <c r="C1418" s="163" t="s">
        <v>1909</v>
      </c>
      <c r="D1418" s="163" t="s">
        <v>10798</v>
      </c>
      <c r="E1418" s="163" t="s">
        <v>14612</v>
      </c>
      <c r="F1418" s="163" t="s">
        <v>14613</v>
      </c>
      <c r="G1418" s="152">
        <f xml:space="preserve"> _xlfn.IFNA(VLOOKUP(A1418,[2]!Tabelle1[[Proprietary Identifier]:[Reporting Period PDF]],6,FALSE),"")</f>
        <v>8</v>
      </c>
      <c r="H1418" s="163" t="s">
        <v>10777</v>
      </c>
      <c r="I1418" s="163" t="s">
        <v>10778</v>
      </c>
    </row>
    <row r="1419" spans="1:9" x14ac:dyDescent="0.25">
      <c r="A1419" s="162">
        <v>11537</v>
      </c>
      <c r="B1419" s="163" t="s">
        <v>14614</v>
      </c>
      <c r="C1419" s="163" t="s">
        <v>1909</v>
      </c>
      <c r="D1419" s="163" t="s">
        <v>10798</v>
      </c>
      <c r="E1419" s="163" t="s">
        <v>14615</v>
      </c>
      <c r="F1419" s="163" t="s">
        <v>14616</v>
      </c>
      <c r="G1419" s="152" t="str">
        <f xml:space="preserve"> _xlfn.IFNA(VLOOKUP(A1419,[2]!Tabelle1[[Proprietary Identifier]:[Reporting Period PDF]],6,FALSE),"")</f>
        <v/>
      </c>
      <c r="H1419" s="163" t="s">
        <v>10819</v>
      </c>
      <c r="I1419" s="163" t="s">
        <v>10778</v>
      </c>
    </row>
    <row r="1420" spans="1:9" x14ac:dyDescent="0.25">
      <c r="A1420" s="162">
        <v>10384</v>
      </c>
      <c r="B1420" s="163" t="s">
        <v>14617</v>
      </c>
      <c r="C1420" s="163" t="s">
        <v>1909</v>
      </c>
      <c r="D1420" s="163" t="s">
        <v>10782</v>
      </c>
      <c r="E1420" s="163" t="s">
        <v>14618</v>
      </c>
      <c r="F1420" s="163" t="s">
        <v>14619</v>
      </c>
      <c r="G1420" s="152">
        <f xml:space="preserve"> _xlfn.IFNA(VLOOKUP(A1420,[2]!Tabelle1[[Proprietary Identifier]:[Reporting Period PDF]],6,FALSE),"")</f>
        <v>9</v>
      </c>
      <c r="H1420" s="163" t="s">
        <v>10819</v>
      </c>
      <c r="I1420" s="163" t="s">
        <v>10778</v>
      </c>
    </row>
    <row r="1421" spans="1:9" x14ac:dyDescent="0.25">
      <c r="A1421" s="162">
        <v>11604</v>
      </c>
      <c r="B1421" s="163" t="s">
        <v>14620</v>
      </c>
      <c r="C1421" s="163" t="s">
        <v>1909</v>
      </c>
      <c r="D1421" s="163" t="s">
        <v>10782</v>
      </c>
      <c r="E1421" s="163" t="s">
        <v>14621</v>
      </c>
      <c r="F1421" s="163" t="s">
        <v>14622</v>
      </c>
      <c r="G1421" s="152">
        <f xml:space="preserve"> _xlfn.IFNA(VLOOKUP(A1421,[2]!Tabelle1[[Proprietary Identifier]:[Reporting Period PDF]],6,FALSE),"")</f>
        <v>18</v>
      </c>
      <c r="H1421" s="163" t="s">
        <v>10777</v>
      </c>
      <c r="I1421" s="163" t="s">
        <v>10778</v>
      </c>
    </row>
    <row r="1422" spans="1:9" x14ac:dyDescent="0.25">
      <c r="A1422" s="162">
        <v>42081</v>
      </c>
      <c r="B1422" s="163" t="s">
        <v>14623</v>
      </c>
      <c r="C1422" s="163" t="s">
        <v>1909</v>
      </c>
      <c r="D1422" s="163" t="s">
        <v>10965</v>
      </c>
      <c r="E1422" s="163" t="s">
        <v>14624</v>
      </c>
      <c r="F1422" s="163" t="s">
        <v>14625</v>
      </c>
      <c r="G1422" s="152">
        <f xml:space="preserve"> _xlfn.IFNA(VLOOKUP(A1422,[2]!Tabelle1[[Proprietary Identifier]:[Reporting Period PDF]],6,FALSE),"")</f>
        <v>0</v>
      </c>
      <c r="H1422" s="163" t="s">
        <v>10777</v>
      </c>
      <c r="I1422" s="163" t="s">
        <v>10778</v>
      </c>
    </row>
    <row r="1423" spans="1:9" x14ac:dyDescent="0.25">
      <c r="A1423" s="162">
        <v>10162</v>
      </c>
      <c r="B1423" s="163" t="s">
        <v>14626</v>
      </c>
      <c r="C1423" s="163" t="s">
        <v>1909</v>
      </c>
      <c r="D1423" s="163" t="s">
        <v>10782</v>
      </c>
      <c r="E1423" s="163" t="s">
        <v>14627</v>
      </c>
      <c r="F1423" s="163" t="s">
        <v>14628</v>
      </c>
      <c r="G1423" s="152">
        <f xml:space="preserve"> _xlfn.IFNA(VLOOKUP(A1423,[2]!Tabelle1[[Proprietary Identifier]:[Reporting Period PDF]],6,FALSE),"")</f>
        <v>14</v>
      </c>
      <c r="H1423" s="163" t="s">
        <v>10777</v>
      </c>
      <c r="I1423" s="163" t="s">
        <v>10778</v>
      </c>
    </row>
    <row r="1424" spans="1:9" x14ac:dyDescent="0.25">
      <c r="A1424" s="162">
        <v>10835</v>
      </c>
      <c r="B1424" s="163" t="s">
        <v>14629</v>
      </c>
      <c r="C1424" s="163" t="s">
        <v>1909</v>
      </c>
      <c r="D1424" s="163" t="s">
        <v>13320</v>
      </c>
      <c r="E1424" s="163" t="s">
        <v>14630</v>
      </c>
      <c r="F1424" s="163" t="s">
        <v>14631</v>
      </c>
      <c r="G1424" s="152">
        <f xml:space="preserve"> _xlfn.IFNA(VLOOKUP(A1424,[2]!Tabelle1[[Proprietary Identifier]:[Reporting Period PDF]],6,FALSE),"")</f>
        <v>6</v>
      </c>
      <c r="H1424" s="163" t="s">
        <v>10777</v>
      </c>
      <c r="I1424" s="163" t="s">
        <v>10778</v>
      </c>
    </row>
    <row r="1425" spans="1:9" x14ac:dyDescent="0.25">
      <c r="A1425" s="162">
        <v>41020</v>
      </c>
      <c r="B1425" s="163" t="s">
        <v>14632</v>
      </c>
      <c r="C1425" s="163" t="s">
        <v>1909</v>
      </c>
      <c r="D1425" s="163" t="s">
        <v>4034</v>
      </c>
      <c r="E1425" s="163" t="s">
        <v>14633</v>
      </c>
      <c r="F1425" s="163" t="s">
        <v>14634</v>
      </c>
      <c r="G1425" s="152" t="str">
        <f xml:space="preserve"> _xlfn.IFNA(VLOOKUP(A1425,[2]!Tabelle1[[Proprietary Identifier]:[Reporting Period PDF]],6,FALSE),"")</f>
        <v/>
      </c>
      <c r="H1425" s="163" t="s">
        <v>10777</v>
      </c>
      <c r="I1425" s="163" t="s">
        <v>10778</v>
      </c>
    </row>
    <row r="1426" spans="1:9" x14ac:dyDescent="0.25">
      <c r="A1426" s="162">
        <v>42791</v>
      </c>
      <c r="B1426" s="163" t="s">
        <v>14635</v>
      </c>
      <c r="C1426" s="163" t="s">
        <v>14636</v>
      </c>
      <c r="D1426" s="163" t="s">
        <v>10821</v>
      </c>
      <c r="E1426" s="163" t="s">
        <v>14637</v>
      </c>
      <c r="F1426" s="163" t="s">
        <v>14638</v>
      </c>
      <c r="G1426" s="152" t="str">
        <f xml:space="preserve"> _xlfn.IFNA(VLOOKUP(A1426,[2]!Tabelle1[[Proprietary Identifier]:[Reporting Period PDF]],6,FALSE),"")</f>
        <v/>
      </c>
      <c r="H1426" s="163" t="s">
        <v>10777</v>
      </c>
      <c r="I1426" s="163" t="s">
        <v>10778</v>
      </c>
    </row>
    <row r="1427" spans="1:9" x14ac:dyDescent="0.25">
      <c r="A1427" s="162">
        <v>11854</v>
      </c>
      <c r="B1427" s="163" t="s">
        <v>14639</v>
      </c>
      <c r="C1427" s="163" t="s">
        <v>14587</v>
      </c>
      <c r="D1427" s="163" t="s">
        <v>10798</v>
      </c>
      <c r="E1427" s="163" t="s">
        <v>14640</v>
      </c>
      <c r="F1427" s="163" t="s">
        <v>14641</v>
      </c>
      <c r="G1427" s="152">
        <f xml:space="preserve"> _xlfn.IFNA(VLOOKUP(A1427,[2]!Tabelle1[[Proprietary Identifier]:[Reporting Period PDF]],6,FALSE),"")</f>
        <v>6</v>
      </c>
      <c r="H1427" s="163" t="s">
        <v>10777</v>
      </c>
      <c r="I1427" s="163" t="s">
        <v>10778</v>
      </c>
    </row>
    <row r="1428" spans="1:9" x14ac:dyDescent="0.25">
      <c r="A1428" s="162">
        <v>10838</v>
      </c>
      <c r="B1428" s="163" t="s">
        <v>14642</v>
      </c>
      <c r="C1428" s="163" t="s">
        <v>1909</v>
      </c>
      <c r="D1428" s="163" t="s">
        <v>10824</v>
      </c>
      <c r="E1428" s="163" t="s">
        <v>14643</v>
      </c>
      <c r="F1428" s="163" t="s">
        <v>14644</v>
      </c>
      <c r="G1428" s="152">
        <f xml:space="preserve"> _xlfn.IFNA(VLOOKUP(A1428,[2]!Tabelle1[[Proprietary Identifier]:[Reporting Period PDF]],6,FALSE),"")</f>
        <v>19</v>
      </c>
      <c r="H1428" s="163" t="s">
        <v>10777</v>
      </c>
      <c r="I1428" s="163" t="s">
        <v>10778</v>
      </c>
    </row>
    <row r="1429" spans="1:9" x14ac:dyDescent="0.25">
      <c r="A1429" s="162">
        <v>41979</v>
      </c>
      <c r="B1429" s="163" t="s">
        <v>14645</v>
      </c>
      <c r="C1429" s="163" t="s">
        <v>1909</v>
      </c>
      <c r="D1429" s="163" t="s">
        <v>10808</v>
      </c>
      <c r="E1429" s="163" t="s">
        <v>14646</v>
      </c>
      <c r="F1429" s="163" t="s">
        <v>14647</v>
      </c>
      <c r="G1429" s="152" t="str">
        <f xml:space="preserve"> _xlfn.IFNA(VLOOKUP(A1429,[2]!Tabelle1[[Proprietary Identifier]:[Reporting Period PDF]],6,FALSE),"")</f>
        <v/>
      </c>
      <c r="H1429" s="163" t="s">
        <v>10777</v>
      </c>
      <c r="I1429" s="163" t="s">
        <v>10778</v>
      </c>
    </row>
    <row r="1430" spans="1:9" x14ac:dyDescent="0.25">
      <c r="A1430" s="162">
        <v>41282</v>
      </c>
      <c r="B1430" s="163" t="s">
        <v>14648</v>
      </c>
      <c r="C1430" s="163" t="s">
        <v>10912</v>
      </c>
      <c r="D1430" s="163" t="s">
        <v>10782</v>
      </c>
      <c r="E1430" s="163" t="s">
        <v>14649</v>
      </c>
      <c r="F1430" s="163" t="s">
        <v>14650</v>
      </c>
      <c r="G1430" s="152">
        <f xml:space="preserve"> _xlfn.IFNA(VLOOKUP(A1430,[2]!Tabelle1[[Proprietary Identifier]:[Reporting Period PDF]],6,FALSE),"")</f>
        <v>1</v>
      </c>
      <c r="H1430" s="163" t="s">
        <v>10819</v>
      </c>
      <c r="I1430" s="163" t="s">
        <v>10778</v>
      </c>
    </row>
    <row r="1431" spans="1:9" x14ac:dyDescent="0.25">
      <c r="A1431" s="162">
        <v>12631</v>
      </c>
      <c r="B1431" s="163" t="s">
        <v>14651</v>
      </c>
      <c r="C1431" s="163" t="s">
        <v>11059</v>
      </c>
      <c r="D1431" s="163" t="s">
        <v>10782</v>
      </c>
      <c r="E1431" s="163" t="s">
        <v>14652</v>
      </c>
      <c r="F1431" s="163" t="s">
        <v>14653</v>
      </c>
      <c r="G1431" s="152">
        <f xml:space="preserve"> _xlfn.IFNA(VLOOKUP(A1431,[2]!Tabelle1[[Proprietary Identifier]:[Reporting Period PDF]],6,FALSE),"")</f>
        <v>15</v>
      </c>
      <c r="H1431" s="163" t="s">
        <v>10777</v>
      </c>
      <c r="I1431" s="163" t="s">
        <v>10778</v>
      </c>
    </row>
    <row r="1432" spans="1:9" x14ac:dyDescent="0.25">
      <c r="A1432" s="162">
        <v>41971</v>
      </c>
      <c r="B1432" s="163" t="s">
        <v>14654</v>
      </c>
      <c r="C1432" s="163" t="s">
        <v>11059</v>
      </c>
      <c r="D1432" s="163" t="s">
        <v>10782</v>
      </c>
      <c r="E1432" s="163" t="s">
        <v>14655</v>
      </c>
      <c r="F1432" s="163" t="s">
        <v>14656</v>
      </c>
      <c r="G1432" s="152" t="str">
        <f xml:space="preserve"> _xlfn.IFNA(VLOOKUP(A1432,[2]!Tabelle1[[Proprietary Identifier]:[Reporting Period PDF]],6,FALSE),"")</f>
        <v/>
      </c>
      <c r="H1432" s="163" t="s">
        <v>10777</v>
      </c>
      <c r="I1432" s="163" t="s">
        <v>10778</v>
      </c>
    </row>
    <row r="1433" spans="1:9" x14ac:dyDescent="0.25">
      <c r="A1433" s="162">
        <v>41974</v>
      </c>
      <c r="B1433" s="163" t="s">
        <v>14657</v>
      </c>
      <c r="C1433" s="163" t="s">
        <v>11059</v>
      </c>
      <c r="D1433" s="163" t="s">
        <v>10782</v>
      </c>
      <c r="E1433" s="163" t="s">
        <v>14658</v>
      </c>
      <c r="F1433" s="163" t="s">
        <v>14659</v>
      </c>
      <c r="G1433" s="152">
        <f xml:space="preserve"> _xlfn.IFNA(VLOOKUP(A1433,[2]!Tabelle1[[Proprietary Identifier]:[Reporting Period PDF]],6,FALSE),"")</f>
        <v>4</v>
      </c>
      <c r="H1433" s="163" t="s">
        <v>10777</v>
      </c>
      <c r="I1433" s="163" t="s">
        <v>10778</v>
      </c>
    </row>
    <row r="1434" spans="1:9" x14ac:dyDescent="0.25">
      <c r="A1434" s="162">
        <v>41975</v>
      </c>
      <c r="B1434" s="163" t="s">
        <v>14660</v>
      </c>
      <c r="C1434" s="163" t="s">
        <v>11059</v>
      </c>
      <c r="D1434" s="163" t="s">
        <v>10782</v>
      </c>
      <c r="E1434" s="163" t="s">
        <v>14661</v>
      </c>
      <c r="F1434" s="163" t="s">
        <v>14662</v>
      </c>
      <c r="G1434" s="152">
        <f xml:space="preserve"> _xlfn.IFNA(VLOOKUP(A1434,[2]!Tabelle1[[Proprietary Identifier]:[Reporting Period PDF]],6,FALSE),"")</f>
        <v>4</v>
      </c>
      <c r="H1434" s="163" t="s">
        <v>10777</v>
      </c>
      <c r="I1434" s="163" t="s">
        <v>10778</v>
      </c>
    </row>
    <row r="1435" spans="1:9" x14ac:dyDescent="0.25">
      <c r="A1435" s="162">
        <v>13138</v>
      </c>
      <c r="B1435" s="163" t="s">
        <v>14663</v>
      </c>
      <c r="C1435" s="163" t="s">
        <v>1909</v>
      </c>
      <c r="D1435" s="163" t="s">
        <v>10808</v>
      </c>
      <c r="E1435" s="163" t="s">
        <v>14664</v>
      </c>
      <c r="F1435" s="163" t="s">
        <v>14665</v>
      </c>
      <c r="G1435" s="152">
        <f xml:space="preserve"> _xlfn.IFNA(VLOOKUP(A1435,[2]!Tabelle1[[Proprietary Identifier]:[Reporting Period PDF]],6,FALSE),"")</f>
        <v>293</v>
      </c>
      <c r="H1435" s="163" t="s">
        <v>10777</v>
      </c>
      <c r="I1435" s="163" t="s">
        <v>10778</v>
      </c>
    </row>
    <row r="1436" spans="1:9" x14ac:dyDescent="0.25">
      <c r="A1436" s="162">
        <v>41970</v>
      </c>
      <c r="B1436" s="163" t="s">
        <v>14666</v>
      </c>
      <c r="C1436" s="163" t="s">
        <v>11059</v>
      </c>
      <c r="D1436" s="163" t="s">
        <v>10782</v>
      </c>
      <c r="E1436" s="163" t="s">
        <v>14667</v>
      </c>
      <c r="F1436" s="163" t="s">
        <v>14668</v>
      </c>
      <c r="G1436" s="152">
        <f xml:space="preserve"> _xlfn.IFNA(VLOOKUP(A1436,[2]!Tabelle1[[Proprietary Identifier]:[Reporting Period PDF]],6,FALSE),"")</f>
        <v>1</v>
      </c>
      <c r="H1436" s="163" t="s">
        <v>10777</v>
      </c>
      <c r="I1436" s="163" t="s">
        <v>10778</v>
      </c>
    </row>
    <row r="1437" spans="1:9" x14ac:dyDescent="0.25">
      <c r="A1437" s="162">
        <v>41972</v>
      </c>
      <c r="B1437" s="163" t="s">
        <v>14669</v>
      </c>
      <c r="C1437" s="163" t="s">
        <v>11059</v>
      </c>
      <c r="D1437" s="163" t="s">
        <v>10782</v>
      </c>
      <c r="E1437" s="163" t="s">
        <v>14670</v>
      </c>
      <c r="F1437" s="163" t="s">
        <v>14671</v>
      </c>
      <c r="G1437" s="152">
        <f xml:space="preserve"> _xlfn.IFNA(VLOOKUP(A1437,[2]!Tabelle1[[Proprietary Identifier]:[Reporting Period PDF]],6,FALSE),"")</f>
        <v>3</v>
      </c>
      <c r="H1437" s="163" t="s">
        <v>10777</v>
      </c>
      <c r="I1437" s="163" t="s">
        <v>10778</v>
      </c>
    </row>
    <row r="1438" spans="1:9" x14ac:dyDescent="0.25">
      <c r="A1438" s="162">
        <v>3</v>
      </c>
      <c r="B1438" s="163" t="s">
        <v>14672</v>
      </c>
      <c r="C1438" s="163" t="s">
        <v>1909</v>
      </c>
      <c r="D1438" s="163" t="s">
        <v>10802</v>
      </c>
      <c r="E1438" s="163" t="s">
        <v>14673</v>
      </c>
      <c r="F1438" s="163" t="s">
        <v>14674</v>
      </c>
      <c r="G1438" s="152">
        <f xml:space="preserve"> _xlfn.IFNA(VLOOKUP(A1438,[2]!Tabelle1[[Proprietary Identifier]:[Reporting Period PDF]],6,FALSE),"")</f>
        <v>24</v>
      </c>
      <c r="H1438" s="163" t="s">
        <v>10777</v>
      </c>
      <c r="I1438" s="163" t="s">
        <v>10778</v>
      </c>
    </row>
    <row r="1439" spans="1:9" x14ac:dyDescent="0.25">
      <c r="A1439" s="162">
        <v>10802</v>
      </c>
      <c r="B1439" s="163" t="s">
        <v>14675</v>
      </c>
      <c r="C1439" s="163" t="s">
        <v>1909</v>
      </c>
      <c r="D1439" s="163" t="s">
        <v>10919</v>
      </c>
      <c r="E1439" s="163" t="s">
        <v>14676</v>
      </c>
      <c r="F1439" s="163" t="s">
        <v>14677</v>
      </c>
      <c r="G1439" s="152">
        <f xml:space="preserve"> _xlfn.IFNA(VLOOKUP(A1439,[2]!Tabelle1[[Proprietary Identifier]:[Reporting Period PDF]],6,FALSE),"")</f>
        <v>83</v>
      </c>
      <c r="H1439" s="163" t="s">
        <v>10777</v>
      </c>
      <c r="I1439" s="163" t="s">
        <v>10778</v>
      </c>
    </row>
    <row r="1440" spans="1:9" x14ac:dyDescent="0.25">
      <c r="A1440" s="162">
        <v>10805</v>
      </c>
      <c r="B1440" s="163" t="s">
        <v>14678</v>
      </c>
      <c r="C1440" s="163" t="s">
        <v>1909</v>
      </c>
      <c r="D1440" s="163" t="s">
        <v>10808</v>
      </c>
      <c r="E1440" s="163" t="s">
        <v>14679</v>
      </c>
      <c r="F1440" s="163" t="s">
        <v>14680</v>
      </c>
      <c r="G1440" s="152" t="str">
        <f xml:space="preserve"> _xlfn.IFNA(VLOOKUP(A1440,[2]!Tabelle1[[Proprietary Identifier]:[Reporting Period PDF]],6,FALSE),"")</f>
        <v/>
      </c>
      <c r="H1440" s="163" t="s">
        <v>10777</v>
      </c>
      <c r="I1440" s="163" t="s">
        <v>10778</v>
      </c>
    </row>
    <row r="1441" spans="1:9" x14ac:dyDescent="0.25">
      <c r="A1441" s="162">
        <v>11726</v>
      </c>
      <c r="B1441" s="163" t="s">
        <v>14681</v>
      </c>
      <c r="C1441" s="163" t="s">
        <v>14682</v>
      </c>
      <c r="D1441" s="163" t="s">
        <v>10782</v>
      </c>
      <c r="E1441" s="163" t="s">
        <v>14683</v>
      </c>
      <c r="F1441" s="163" t="s">
        <v>14684</v>
      </c>
      <c r="G1441" s="152" t="str">
        <f xml:space="preserve"> _xlfn.IFNA(VLOOKUP(A1441,[2]!Tabelle1[[Proprietary Identifier]:[Reporting Period PDF]],6,FALSE),"")</f>
        <v/>
      </c>
      <c r="H1441" s="163" t="s">
        <v>10819</v>
      </c>
      <c r="I1441" s="163" t="s">
        <v>10778</v>
      </c>
    </row>
    <row r="1442" spans="1:9" x14ac:dyDescent="0.25">
      <c r="A1442" s="162">
        <v>10804</v>
      </c>
      <c r="B1442" s="163" t="s">
        <v>14685</v>
      </c>
      <c r="C1442" s="163" t="s">
        <v>1909</v>
      </c>
      <c r="D1442" s="163" t="s">
        <v>10919</v>
      </c>
      <c r="E1442" s="163" t="s">
        <v>14686</v>
      </c>
      <c r="F1442" s="163" t="s">
        <v>14687</v>
      </c>
      <c r="G1442" s="152">
        <f xml:space="preserve"> _xlfn.IFNA(VLOOKUP(A1442,[2]!Tabelle1[[Proprietary Identifier]:[Reporting Period PDF]],6,FALSE),"")</f>
        <v>7</v>
      </c>
      <c r="H1442" s="163" t="s">
        <v>10777</v>
      </c>
      <c r="I1442" s="163" t="s">
        <v>10778</v>
      </c>
    </row>
    <row r="1443" spans="1:9" x14ac:dyDescent="0.25">
      <c r="A1443" s="162">
        <v>12111</v>
      </c>
      <c r="B1443" s="163" t="s">
        <v>14688</v>
      </c>
      <c r="C1443" s="163" t="s">
        <v>1909</v>
      </c>
      <c r="D1443" s="163" t="s">
        <v>10923</v>
      </c>
      <c r="E1443" s="163" t="s">
        <v>14689</v>
      </c>
      <c r="F1443" s="163" t="s">
        <v>14690</v>
      </c>
      <c r="G1443" s="152">
        <f xml:space="preserve"> _xlfn.IFNA(VLOOKUP(A1443,[2]!Tabelle1[[Proprietary Identifier]:[Reporting Period PDF]],6,FALSE),"")</f>
        <v>28</v>
      </c>
      <c r="H1443" s="163" t="s">
        <v>10777</v>
      </c>
      <c r="I1443" s="163" t="s">
        <v>10778</v>
      </c>
    </row>
    <row r="1444" spans="1:9" x14ac:dyDescent="0.25">
      <c r="A1444" s="162">
        <v>10806</v>
      </c>
      <c r="B1444" s="163" t="s">
        <v>14691</v>
      </c>
      <c r="C1444" s="163" t="s">
        <v>1909</v>
      </c>
      <c r="D1444" s="163" t="s">
        <v>10824</v>
      </c>
      <c r="E1444" s="163" t="s">
        <v>14692</v>
      </c>
      <c r="F1444" s="163" t="s">
        <v>14693</v>
      </c>
      <c r="G1444" s="152">
        <f xml:space="preserve"> _xlfn.IFNA(VLOOKUP(A1444,[2]!Tabelle1[[Proprietary Identifier]:[Reporting Period PDF]],6,FALSE),"")</f>
        <v>10</v>
      </c>
      <c r="H1444" s="163" t="s">
        <v>10777</v>
      </c>
      <c r="I1444" s="163" t="s">
        <v>10778</v>
      </c>
    </row>
    <row r="1445" spans="1:9" x14ac:dyDescent="0.25">
      <c r="A1445" s="162">
        <v>13253</v>
      </c>
      <c r="B1445" s="163" t="s">
        <v>14694</v>
      </c>
      <c r="C1445" s="163" t="s">
        <v>1909</v>
      </c>
      <c r="D1445" s="163" t="s">
        <v>10965</v>
      </c>
      <c r="E1445" s="163" t="s">
        <v>14695</v>
      </c>
      <c r="F1445" s="163" t="s">
        <v>14696</v>
      </c>
      <c r="G1445" s="152">
        <f xml:space="preserve"> _xlfn.IFNA(VLOOKUP(A1445,[2]!Tabelle1[[Proprietary Identifier]:[Reporting Period PDF]],6,FALSE),"")</f>
        <v>9</v>
      </c>
      <c r="H1445" s="163" t="s">
        <v>10777</v>
      </c>
      <c r="I1445" s="163" t="s">
        <v>10778</v>
      </c>
    </row>
    <row r="1446" spans="1:9" x14ac:dyDescent="0.25">
      <c r="A1446" s="162">
        <v>10801</v>
      </c>
      <c r="B1446" s="163" t="s">
        <v>14697</v>
      </c>
      <c r="C1446" s="163" t="s">
        <v>1909</v>
      </c>
      <c r="D1446" s="163" t="s">
        <v>10798</v>
      </c>
      <c r="E1446" s="163" t="s">
        <v>14698</v>
      </c>
      <c r="F1446" s="163" t="s">
        <v>14699</v>
      </c>
      <c r="G1446" s="152">
        <f xml:space="preserve"> _xlfn.IFNA(VLOOKUP(A1446,[2]!Tabelle1[[Proprietary Identifier]:[Reporting Period PDF]],6,FALSE),"")</f>
        <v>4</v>
      </c>
      <c r="H1446" s="163" t="s">
        <v>10777</v>
      </c>
      <c r="I1446" s="163" t="s">
        <v>10778</v>
      </c>
    </row>
    <row r="1447" spans="1:9" x14ac:dyDescent="0.25">
      <c r="A1447" s="162">
        <v>12652</v>
      </c>
      <c r="B1447" s="163" t="s">
        <v>14700</v>
      </c>
      <c r="C1447" s="163" t="s">
        <v>1909</v>
      </c>
      <c r="D1447" s="163" t="s">
        <v>10821</v>
      </c>
      <c r="E1447" s="163" t="s">
        <v>14701</v>
      </c>
      <c r="F1447" s="163" t="s">
        <v>14702</v>
      </c>
      <c r="G1447" s="152">
        <f xml:space="preserve"> _xlfn.IFNA(VLOOKUP(A1447,[2]!Tabelle1[[Proprietary Identifier]:[Reporting Period PDF]],6,FALSE),"")</f>
        <v>13</v>
      </c>
      <c r="H1447" s="163" t="s">
        <v>10777</v>
      </c>
      <c r="I1447" s="163" t="s">
        <v>10778</v>
      </c>
    </row>
    <row r="1448" spans="1:9" x14ac:dyDescent="0.25">
      <c r="A1448" s="162">
        <v>41664</v>
      </c>
      <c r="B1448" s="163" t="s">
        <v>14703</v>
      </c>
      <c r="C1448" s="163" t="s">
        <v>14704</v>
      </c>
      <c r="D1448" s="163" t="s">
        <v>10775</v>
      </c>
      <c r="E1448" s="163" t="s">
        <v>14705</v>
      </c>
      <c r="F1448" s="163" t="s">
        <v>14706</v>
      </c>
      <c r="G1448" s="152">
        <f xml:space="preserve"> _xlfn.IFNA(VLOOKUP(A1448,[2]!Tabelle1[[Proprietary Identifier]:[Reporting Period PDF]],6,FALSE),"")</f>
        <v>1</v>
      </c>
      <c r="H1448" s="163" t="s">
        <v>10777</v>
      </c>
      <c r="I1448" s="163" t="s">
        <v>10778</v>
      </c>
    </row>
    <row r="1449" spans="1:9" x14ac:dyDescent="0.25">
      <c r="A1449" s="162">
        <v>10809</v>
      </c>
      <c r="B1449" s="163" t="s">
        <v>14707</v>
      </c>
      <c r="C1449" s="163" t="s">
        <v>10815</v>
      </c>
      <c r="D1449" s="163" t="s">
        <v>10775</v>
      </c>
      <c r="E1449" s="163" t="s">
        <v>14708</v>
      </c>
      <c r="F1449" s="163" t="s">
        <v>14709</v>
      </c>
      <c r="G1449" s="152">
        <f xml:space="preserve"> _xlfn.IFNA(VLOOKUP(A1449,[2]!Tabelle1[[Proprietary Identifier]:[Reporting Period PDF]],6,FALSE),"")</f>
        <v>16</v>
      </c>
      <c r="H1449" s="163" t="s">
        <v>10819</v>
      </c>
      <c r="I1449" s="163" t="s">
        <v>10778</v>
      </c>
    </row>
    <row r="1450" spans="1:9" x14ac:dyDescent="0.25">
      <c r="A1450" s="162">
        <v>540</v>
      </c>
      <c r="B1450" s="163" t="s">
        <v>14710</v>
      </c>
      <c r="C1450" s="163" t="s">
        <v>1909</v>
      </c>
      <c r="D1450" s="163" t="s">
        <v>10782</v>
      </c>
      <c r="E1450" s="163" t="s">
        <v>14711</v>
      </c>
      <c r="F1450" s="163" t="s">
        <v>14712</v>
      </c>
      <c r="G1450" s="152">
        <f xml:space="preserve"> _xlfn.IFNA(VLOOKUP(A1450,[2]!Tabelle1[[Proprietary Identifier]:[Reporting Period PDF]],6,FALSE),"")</f>
        <v>12</v>
      </c>
      <c r="H1450" s="163" t="s">
        <v>10777</v>
      </c>
      <c r="I1450" s="163" t="s">
        <v>10778</v>
      </c>
    </row>
    <row r="1451" spans="1:9" x14ac:dyDescent="0.25">
      <c r="A1451" s="162">
        <v>40981</v>
      </c>
      <c r="B1451" s="163" t="s">
        <v>14713</v>
      </c>
      <c r="C1451" s="163" t="s">
        <v>1909</v>
      </c>
      <c r="D1451" s="163" t="s">
        <v>10782</v>
      </c>
      <c r="F1451" s="163" t="s">
        <v>14714</v>
      </c>
      <c r="G1451" s="152" t="str">
        <f xml:space="preserve"> _xlfn.IFNA(VLOOKUP(A1451,[2]!Tabelle1[[Proprietary Identifier]:[Reporting Period PDF]],6,FALSE),"")</f>
        <v/>
      </c>
      <c r="H1451" s="163" t="s">
        <v>10784</v>
      </c>
      <c r="I1451" s="163" t="s">
        <v>10785</v>
      </c>
    </row>
    <row r="1452" spans="1:9" x14ac:dyDescent="0.25">
      <c r="A1452" s="162">
        <v>40104</v>
      </c>
      <c r="B1452" s="163" t="s">
        <v>14715</v>
      </c>
      <c r="C1452" s="163" t="s">
        <v>10897</v>
      </c>
      <c r="D1452" s="163" t="s">
        <v>10802</v>
      </c>
      <c r="F1452" s="163" t="s">
        <v>14716</v>
      </c>
      <c r="G1452" s="152" t="str">
        <f xml:space="preserve"> _xlfn.IFNA(VLOOKUP(A1452,[2]!Tabelle1[[Proprietary Identifier]:[Reporting Period PDF]],6,FALSE),"")</f>
        <v/>
      </c>
      <c r="H1452" s="163" t="s">
        <v>10784</v>
      </c>
      <c r="I1452" s="163" t="s">
        <v>10785</v>
      </c>
    </row>
    <row r="1453" spans="1:9" x14ac:dyDescent="0.25">
      <c r="A1453" s="162">
        <v>41468</v>
      </c>
      <c r="B1453" s="163" t="s">
        <v>14717</v>
      </c>
      <c r="C1453" s="163" t="s">
        <v>1909</v>
      </c>
      <c r="D1453" s="163" t="s">
        <v>10798</v>
      </c>
      <c r="E1453" s="163" t="s">
        <v>14718</v>
      </c>
      <c r="F1453" s="163" t="s">
        <v>14719</v>
      </c>
      <c r="G1453" s="152">
        <f xml:space="preserve"> _xlfn.IFNA(VLOOKUP(A1453,[2]!Tabelle1[[Proprietary Identifier]:[Reporting Period PDF]],6,FALSE),"")</f>
        <v>2</v>
      </c>
      <c r="H1453" s="163" t="s">
        <v>10777</v>
      </c>
      <c r="I1453" s="163" t="s">
        <v>10778</v>
      </c>
    </row>
    <row r="1454" spans="1:9" x14ac:dyDescent="0.25">
      <c r="A1454" s="162">
        <v>11754</v>
      </c>
      <c r="B1454" s="163" t="s">
        <v>14720</v>
      </c>
      <c r="C1454" s="163" t="s">
        <v>10815</v>
      </c>
      <c r="D1454" s="163" t="s">
        <v>10798</v>
      </c>
      <c r="E1454" s="163" t="s">
        <v>14721</v>
      </c>
      <c r="F1454" s="163" t="s">
        <v>14722</v>
      </c>
      <c r="G1454" s="152" t="str">
        <f xml:space="preserve"> _xlfn.IFNA(VLOOKUP(A1454,[2]!Tabelle1[[Proprietary Identifier]:[Reporting Period PDF]],6,FALSE),"")</f>
        <v/>
      </c>
      <c r="H1454" s="163" t="s">
        <v>10819</v>
      </c>
      <c r="I1454" s="163" t="s">
        <v>10778</v>
      </c>
    </row>
    <row r="1455" spans="1:9" x14ac:dyDescent="0.25">
      <c r="A1455" s="162">
        <v>10800</v>
      </c>
      <c r="B1455" s="163" t="s">
        <v>14723</v>
      </c>
      <c r="C1455" s="163" t="s">
        <v>1909</v>
      </c>
      <c r="D1455" s="163" t="s">
        <v>10775</v>
      </c>
      <c r="E1455" s="163" t="s">
        <v>14724</v>
      </c>
      <c r="F1455" s="163" t="s">
        <v>14725</v>
      </c>
      <c r="G1455" s="152">
        <f xml:space="preserve"> _xlfn.IFNA(VLOOKUP(A1455,[2]!Tabelle1[[Proprietary Identifier]:[Reporting Period PDF]],6,FALSE),"")</f>
        <v>38</v>
      </c>
      <c r="H1455" s="163" t="s">
        <v>10777</v>
      </c>
      <c r="I1455" s="163" t="s">
        <v>10778</v>
      </c>
    </row>
    <row r="1456" spans="1:9" x14ac:dyDescent="0.25">
      <c r="A1456" s="162">
        <v>13353</v>
      </c>
      <c r="B1456" s="163" t="s">
        <v>14726</v>
      </c>
      <c r="C1456" s="163" t="s">
        <v>1909</v>
      </c>
      <c r="D1456" s="163" t="s">
        <v>10802</v>
      </c>
      <c r="E1456" s="163" t="s">
        <v>14727</v>
      </c>
      <c r="F1456" s="163" t="s">
        <v>14728</v>
      </c>
      <c r="G1456" s="152">
        <f xml:space="preserve"> _xlfn.IFNA(VLOOKUP(A1456,[2]!Tabelle1[[Proprietary Identifier]:[Reporting Period PDF]],6,FALSE),"")</f>
        <v>8</v>
      </c>
      <c r="H1456" s="163" t="s">
        <v>10777</v>
      </c>
      <c r="I1456" s="163" t="s">
        <v>10778</v>
      </c>
    </row>
    <row r="1457" spans="1:9" x14ac:dyDescent="0.25">
      <c r="A1457" s="162">
        <v>12190</v>
      </c>
      <c r="B1457" s="163" t="s">
        <v>14729</v>
      </c>
      <c r="C1457" s="163" t="s">
        <v>1909</v>
      </c>
      <c r="D1457" s="163" t="s">
        <v>10798</v>
      </c>
      <c r="E1457" s="163" t="s">
        <v>14730</v>
      </c>
      <c r="F1457" s="163" t="s">
        <v>14731</v>
      </c>
      <c r="G1457" s="152">
        <f xml:space="preserve"> _xlfn.IFNA(VLOOKUP(A1457,[2]!Tabelle1[[Proprietary Identifier]:[Reporting Period PDF]],6,FALSE),"")</f>
        <v>1</v>
      </c>
      <c r="H1457" s="163" t="s">
        <v>10777</v>
      </c>
      <c r="I1457" s="163" t="s">
        <v>10778</v>
      </c>
    </row>
    <row r="1458" spans="1:9" x14ac:dyDescent="0.25">
      <c r="A1458" s="162">
        <v>10808</v>
      </c>
      <c r="B1458" s="163" t="s">
        <v>14732</v>
      </c>
      <c r="C1458" s="163" t="s">
        <v>10815</v>
      </c>
      <c r="D1458" s="163" t="s">
        <v>10816</v>
      </c>
      <c r="E1458" s="163" t="s">
        <v>14733</v>
      </c>
      <c r="F1458" s="163" t="s">
        <v>14734</v>
      </c>
      <c r="G1458" s="152" t="str">
        <f xml:space="preserve"> _xlfn.IFNA(VLOOKUP(A1458,[2]!Tabelle1[[Proprietary Identifier]:[Reporting Period PDF]],6,FALSE),"")</f>
        <v/>
      </c>
      <c r="H1458" s="163" t="s">
        <v>10819</v>
      </c>
      <c r="I1458" s="163" t="s">
        <v>10778</v>
      </c>
    </row>
    <row r="1459" spans="1:9" x14ac:dyDescent="0.25">
      <c r="A1459" s="162">
        <v>10811</v>
      </c>
      <c r="B1459" s="163" t="s">
        <v>14735</v>
      </c>
      <c r="C1459" s="163" t="s">
        <v>1909</v>
      </c>
      <c r="D1459" s="163" t="s">
        <v>10802</v>
      </c>
      <c r="E1459" s="163" t="s">
        <v>14736</v>
      </c>
      <c r="F1459" s="163" t="s">
        <v>14737</v>
      </c>
      <c r="G1459" s="152">
        <f xml:space="preserve"> _xlfn.IFNA(VLOOKUP(A1459,[2]!Tabelle1[[Proprietary Identifier]:[Reporting Period PDF]],6,FALSE),"")</f>
        <v>3</v>
      </c>
      <c r="H1459" s="163" t="s">
        <v>10777</v>
      </c>
      <c r="I1459" s="163" t="s">
        <v>10778</v>
      </c>
    </row>
    <row r="1460" spans="1:9" x14ac:dyDescent="0.25">
      <c r="A1460" s="162">
        <v>10812</v>
      </c>
      <c r="B1460" s="163" t="s">
        <v>14738</v>
      </c>
      <c r="C1460" s="163" t="s">
        <v>1909</v>
      </c>
      <c r="D1460" s="163" t="s">
        <v>10816</v>
      </c>
      <c r="E1460" s="163" t="s">
        <v>14739</v>
      </c>
      <c r="F1460" s="163" t="s">
        <v>14740</v>
      </c>
      <c r="G1460" s="152">
        <f xml:space="preserve"> _xlfn.IFNA(VLOOKUP(A1460,[2]!Tabelle1[[Proprietary Identifier]:[Reporting Period PDF]],6,FALSE),"")</f>
        <v>22</v>
      </c>
      <c r="H1460" s="163" t="s">
        <v>10819</v>
      </c>
      <c r="I1460" s="163" t="s">
        <v>10778</v>
      </c>
    </row>
    <row r="1461" spans="1:9" x14ac:dyDescent="0.25">
      <c r="A1461" s="162">
        <v>13617</v>
      </c>
      <c r="B1461" s="163" t="s">
        <v>14741</v>
      </c>
      <c r="C1461" s="163" t="s">
        <v>1909</v>
      </c>
      <c r="D1461" s="163" t="s">
        <v>10840</v>
      </c>
      <c r="F1461" s="163" t="s">
        <v>14742</v>
      </c>
      <c r="G1461" s="152" t="str">
        <f xml:space="preserve"> _xlfn.IFNA(VLOOKUP(A1461,[2]!Tabelle1[[Proprietary Identifier]:[Reporting Period PDF]],6,FALSE),"")</f>
        <v/>
      </c>
      <c r="H1461" s="163" t="s">
        <v>10784</v>
      </c>
      <c r="I1461" s="163" t="s">
        <v>10785</v>
      </c>
    </row>
    <row r="1462" spans="1:9" x14ac:dyDescent="0.25">
      <c r="A1462" s="162">
        <v>43151</v>
      </c>
      <c r="B1462" s="163" t="s">
        <v>14743</v>
      </c>
      <c r="C1462" s="163" t="s">
        <v>1909</v>
      </c>
      <c r="D1462" s="163" t="s">
        <v>10923</v>
      </c>
      <c r="E1462" s="163" t="s">
        <v>14744</v>
      </c>
      <c r="F1462" s="163" t="s">
        <v>14745</v>
      </c>
      <c r="G1462" s="152" t="str">
        <f xml:space="preserve"> _xlfn.IFNA(VLOOKUP(A1462,[2]!Tabelle1[[Proprietary Identifier]:[Reporting Period PDF]],6,FALSE),"")</f>
        <v/>
      </c>
      <c r="H1462" s="163" t="s">
        <v>10777</v>
      </c>
      <c r="I1462" s="163" t="s">
        <v>10778</v>
      </c>
    </row>
    <row r="1463" spans="1:9" x14ac:dyDescent="0.25">
      <c r="A1463" s="162">
        <v>10816</v>
      </c>
      <c r="B1463" s="163" t="s">
        <v>14746</v>
      </c>
      <c r="C1463" s="163" t="s">
        <v>1909</v>
      </c>
      <c r="D1463" s="163" t="s">
        <v>10923</v>
      </c>
      <c r="E1463" s="163" t="s">
        <v>14747</v>
      </c>
      <c r="F1463" s="163" t="s">
        <v>14748</v>
      </c>
      <c r="G1463" s="152">
        <f xml:space="preserve"> _xlfn.IFNA(VLOOKUP(A1463,[2]!Tabelle1[[Proprietary Identifier]:[Reporting Period PDF]],6,FALSE),"")</f>
        <v>0</v>
      </c>
      <c r="H1463" s="163" t="s">
        <v>10777</v>
      </c>
      <c r="I1463" s="163" t="s">
        <v>10778</v>
      </c>
    </row>
    <row r="1464" spans="1:9" x14ac:dyDescent="0.25">
      <c r="A1464" s="162">
        <v>10814</v>
      </c>
      <c r="B1464" s="163" t="s">
        <v>14749</v>
      </c>
      <c r="C1464" s="163" t="s">
        <v>1909</v>
      </c>
      <c r="D1464" s="163" t="s">
        <v>10923</v>
      </c>
      <c r="E1464" s="163" t="s">
        <v>14750</v>
      </c>
      <c r="F1464" s="163" t="s">
        <v>14751</v>
      </c>
      <c r="G1464" s="152">
        <f xml:space="preserve"> _xlfn.IFNA(VLOOKUP(A1464,[2]!Tabelle1[[Proprietary Identifier]:[Reporting Period PDF]],6,FALSE),"")</f>
        <v>1</v>
      </c>
      <c r="H1464" s="163" t="s">
        <v>10777</v>
      </c>
      <c r="I1464" s="163" t="s">
        <v>10778</v>
      </c>
    </row>
    <row r="1465" spans="1:9" x14ac:dyDescent="0.25">
      <c r="A1465" s="162">
        <v>40333</v>
      </c>
      <c r="B1465" s="163" t="s">
        <v>14752</v>
      </c>
      <c r="C1465" s="163" t="s">
        <v>10839</v>
      </c>
      <c r="D1465" s="163" t="s">
        <v>11252</v>
      </c>
      <c r="E1465" s="163" t="s">
        <v>14753</v>
      </c>
      <c r="F1465" s="163" t="s">
        <v>14754</v>
      </c>
      <c r="G1465" s="152" t="str">
        <f xml:space="preserve"> _xlfn.IFNA(VLOOKUP(A1465,[2]!Tabelle1[[Proprietary Identifier]:[Reporting Period PDF]],6,FALSE),"")</f>
        <v/>
      </c>
      <c r="H1465" s="163" t="s">
        <v>10777</v>
      </c>
      <c r="I1465" s="163" t="s">
        <v>10778</v>
      </c>
    </row>
    <row r="1466" spans="1:9" x14ac:dyDescent="0.25">
      <c r="A1466" s="162">
        <v>10047</v>
      </c>
      <c r="B1466" s="163" t="s">
        <v>14755</v>
      </c>
      <c r="C1466" s="163" t="s">
        <v>1909</v>
      </c>
      <c r="D1466" s="163" t="s">
        <v>10782</v>
      </c>
      <c r="E1466" s="163" t="s">
        <v>14756</v>
      </c>
      <c r="F1466" s="163" t="s">
        <v>14757</v>
      </c>
      <c r="G1466" s="152">
        <f xml:space="preserve"> _xlfn.IFNA(VLOOKUP(A1466,[2]!Tabelle1[[Proprietary Identifier]:[Reporting Period PDF]],6,FALSE),"")</f>
        <v>19</v>
      </c>
      <c r="H1466" s="163" t="s">
        <v>10777</v>
      </c>
      <c r="I1466" s="163" t="s">
        <v>10778</v>
      </c>
    </row>
    <row r="1467" spans="1:9" x14ac:dyDescent="0.25">
      <c r="A1467" s="162">
        <v>41260</v>
      </c>
      <c r="B1467" s="163" t="s">
        <v>14758</v>
      </c>
      <c r="C1467" s="163" t="s">
        <v>10912</v>
      </c>
      <c r="D1467" s="163" t="s">
        <v>11171</v>
      </c>
      <c r="E1467" s="163" t="s">
        <v>14759</v>
      </c>
      <c r="F1467" s="163" t="s">
        <v>14760</v>
      </c>
      <c r="G1467" s="152">
        <f xml:space="preserve"> _xlfn.IFNA(VLOOKUP(A1467,[2]!Tabelle1[[Proprietary Identifier]:[Reporting Period PDF]],6,FALSE),"")</f>
        <v>33</v>
      </c>
      <c r="H1467" s="163" t="s">
        <v>10777</v>
      </c>
      <c r="I1467" s="163" t="s">
        <v>10778</v>
      </c>
    </row>
    <row r="1468" spans="1:9" x14ac:dyDescent="0.25">
      <c r="A1468" s="162">
        <v>10815</v>
      </c>
      <c r="B1468" s="163" t="s">
        <v>14761</v>
      </c>
      <c r="C1468" s="163" t="s">
        <v>1909</v>
      </c>
      <c r="D1468" s="163" t="s">
        <v>10782</v>
      </c>
      <c r="E1468" s="163" t="s">
        <v>14762</v>
      </c>
      <c r="F1468" s="163" t="s">
        <v>14763</v>
      </c>
      <c r="G1468" s="152">
        <f xml:space="preserve"> _xlfn.IFNA(VLOOKUP(A1468,[2]!Tabelle1[[Proprietary Identifier]:[Reporting Period PDF]],6,FALSE),"")</f>
        <v>7</v>
      </c>
      <c r="H1468" s="163" t="s">
        <v>10777</v>
      </c>
      <c r="I1468" s="163" t="s">
        <v>10778</v>
      </c>
    </row>
    <row r="1469" spans="1:9" x14ac:dyDescent="0.25">
      <c r="A1469" s="162">
        <v>12036</v>
      </c>
      <c r="B1469" s="163" t="s">
        <v>14764</v>
      </c>
      <c r="C1469" s="163" t="s">
        <v>1909</v>
      </c>
      <c r="D1469" s="163" t="s">
        <v>10816</v>
      </c>
      <c r="E1469" s="163" t="s">
        <v>14765</v>
      </c>
      <c r="F1469" s="163" t="s">
        <v>14766</v>
      </c>
      <c r="G1469" s="152" t="str">
        <f xml:space="preserve"> _xlfn.IFNA(VLOOKUP(A1469,[2]!Tabelle1[[Proprietary Identifier]:[Reporting Period PDF]],6,FALSE),"")</f>
        <v/>
      </c>
      <c r="H1469" s="163" t="s">
        <v>10819</v>
      </c>
      <c r="I1469" s="163" t="s">
        <v>10778</v>
      </c>
    </row>
    <row r="1470" spans="1:9" x14ac:dyDescent="0.25">
      <c r="A1470" s="162">
        <v>10874</v>
      </c>
      <c r="B1470" s="163" t="s">
        <v>14767</v>
      </c>
      <c r="C1470" s="163" t="s">
        <v>1909</v>
      </c>
      <c r="D1470" s="163" t="s">
        <v>10840</v>
      </c>
      <c r="E1470" s="163" t="s">
        <v>14768</v>
      </c>
      <c r="F1470" s="163" t="s">
        <v>14769</v>
      </c>
      <c r="G1470" s="152">
        <f xml:space="preserve"> _xlfn.IFNA(VLOOKUP(A1470,[2]!Tabelle1[[Proprietary Identifier]:[Reporting Period PDF]],6,FALSE),"")</f>
        <v>2</v>
      </c>
      <c r="H1470" s="163" t="s">
        <v>10777</v>
      </c>
      <c r="I1470" s="163" t="s">
        <v>10778</v>
      </c>
    </row>
    <row r="1471" spans="1:9" x14ac:dyDescent="0.25">
      <c r="A1471" s="162">
        <v>10803</v>
      </c>
      <c r="B1471" s="163" t="s">
        <v>14770</v>
      </c>
      <c r="C1471" s="163" t="s">
        <v>1909</v>
      </c>
      <c r="D1471" s="163" t="s">
        <v>10919</v>
      </c>
      <c r="E1471" s="163" t="s">
        <v>14771</v>
      </c>
      <c r="F1471" s="163" t="s">
        <v>14772</v>
      </c>
      <c r="G1471" s="152">
        <f xml:space="preserve"> _xlfn.IFNA(VLOOKUP(A1471,[2]!Tabelle1[[Proprietary Identifier]:[Reporting Period PDF]],6,FALSE),"")</f>
        <v>86</v>
      </c>
      <c r="H1471" s="163" t="s">
        <v>10777</v>
      </c>
      <c r="I1471" s="163" t="s">
        <v>10778</v>
      </c>
    </row>
    <row r="1472" spans="1:9" x14ac:dyDescent="0.25">
      <c r="A1472" s="162">
        <v>10817</v>
      </c>
      <c r="B1472" s="163" t="s">
        <v>14773</v>
      </c>
      <c r="C1472" s="163" t="s">
        <v>1909</v>
      </c>
      <c r="D1472" s="163" t="s">
        <v>10853</v>
      </c>
      <c r="E1472" s="163" t="s">
        <v>14774</v>
      </c>
      <c r="F1472" s="163" t="s">
        <v>14775</v>
      </c>
      <c r="G1472" s="152">
        <f xml:space="preserve"> _xlfn.IFNA(VLOOKUP(A1472,[2]!Tabelle1[[Proprietary Identifier]:[Reporting Period PDF]],6,FALSE),"")</f>
        <v>7</v>
      </c>
      <c r="H1472" s="163" t="s">
        <v>10777</v>
      </c>
      <c r="I1472" s="163" t="s">
        <v>10778</v>
      </c>
    </row>
    <row r="1473" spans="1:9" x14ac:dyDescent="0.25">
      <c r="A1473" s="162">
        <v>42786</v>
      </c>
      <c r="B1473" s="163" t="s">
        <v>14776</v>
      </c>
      <c r="C1473" s="163" t="s">
        <v>1909</v>
      </c>
      <c r="D1473" s="163" t="s">
        <v>10853</v>
      </c>
      <c r="E1473" s="163" t="s">
        <v>14777</v>
      </c>
      <c r="F1473" s="163" t="s">
        <v>14778</v>
      </c>
      <c r="G1473" s="152">
        <f xml:space="preserve"> _xlfn.IFNA(VLOOKUP(A1473,[2]!Tabelle1[[Proprietary Identifier]:[Reporting Period PDF]],6,FALSE),"")</f>
        <v>6</v>
      </c>
      <c r="H1473" s="163" t="s">
        <v>10777</v>
      </c>
      <c r="I1473" s="163" t="s">
        <v>10778</v>
      </c>
    </row>
    <row r="1474" spans="1:9" x14ac:dyDescent="0.25">
      <c r="A1474" s="162">
        <v>41261</v>
      </c>
      <c r="B1474" s="163" t="s">
        <v>14779</v>
      </c>
      <c r="C1474" s="163" t="s">
        <v>10912</v>
      </c>
      <c r="D1474" s="163" t="s">
        <v>11171</v>
      </c>
      <c r="E1474" s="163" t="s">
        <v>14780</v>
      </c>
      <c r="F1474" s="163" t="s">
        <v>14781</v>
      </c>
      <c r="G1474" s="152">
        <f xml:space="preserve"> _xlfn.IFNA(VLOOKUP(A1474,[2]!Tabelle1[[Proprietary Identifier]:[Reporting Period PDF]],6,FALSE),"")</f>
        <v>2</v>
      </c>
      <c r="H1474" s="163" t="s">
        <v>10777</v>
      </c>
      <c r="I1474" s="163" t="s">
        <v>10778</v>
      </c>
    </row>
    <row r="1475" spans="1:9" x14ac:dyDescent="0.25">
      <c r="A1475" s="162">
        <v>10864</v>
      </c>
      <c r="B1475" s="163" t="s">
        <v>14782</v>
      </c>
      <c r="C1475" s="163" t="s">
        <v>1909</v>
      </c>
      <c r="D1475" s="163" t="s">
        <v>10919</v>
      </c>
      <c r="E1475" s="163" t="s">
        <v>14783</v>
      </c>
      <c r="F1475" s="163" t="s">
        <v>14784</v>
      </c>
      <c r="G1475" s="152">
        <f xml:space="preserve"> _xlfn.IFNA(VLOOKUP(A1475,[2]!Tabelle1[[Proprietary Identifier]:[Reporting Period PDF]],6,FALSE),"")</f>
        <v>2</v>
      </c>
      <c r="H1475" s="163" t="s">
        <v>10777</v>
      </c>
      <c r="I1475" s="163" t="s">
        <v>10778</v>
      </c>
    </row>
    <row r="1476" spans="1:9" x14ac:dyDescent="0.25">
      <c r="A1476" s="162">
        <v>10865</v>
      </c>
      <c r="B1476" s="163" t="s">
        <v>14785</v>
      </c>
      <c r="C1476" s="163" t="s">
        <v>1909</v>
      </c>
      <c r="D1476" s="163" t="s">
        <v>10782</v>
      </c>
      <c r="E1476" s="163" t="s">
        <v>14786</v>
      </c>
      <c r="F1476" s="163" t="s">
        <v>14787</v>
      </c>
      <c r="G1476" s="152">
        <f xml:space="preserve"> _xlfn.IFNA(VLOOKUP(A1476,[2]!Tabelle1[[Proprietary Identifier]:[Reporting Period PDF]],6,FALSE),"")</f>
        <v>37</v>
      </c>
      <c r="H1476" s="163" t="s">
        <v>10777</v>
      </c>
      <c r="I1476" s="163" t="s">
        <v>10778</v>
      </c>
    </row>
    <row r="1477" spans="1:9" x14ac:dyDescent="0.25">
      <c r="A1477" s="162">
        <v>40537</v>
      </c>
      <c r="B1477" s="163" t="s">
        <v>14788</v>
      </c>
      <c r="C1477" s="163" t="s">
        <v>1909</v>
      </c>
      <c r="D1477" s="163" t="s">
        <v>10853</v>
      </c>
      <c r="F1477" s="163" t="s">
        <v>14789</v>
      </c>
      <c r="G1477" s="152">
        <f xml:space="preserve"> _xlfn.IFNA(VLOOKUP(A1477,[2]!Tabelle1[[Proprietary Identifier]:[Reporting Period PDF]],6,FALSE),"")</f>
        <v>6</v>
      </c>
      <c r="H1477" s="163" t="s">
        <v>10784</v>
      </c>
      <c r="I1477" s="163" t="s">
        <v>10785</v>
      </c>
    </row>
    <row r="1478" spans="1:9" x14ac:dyDescent="0.25">
      <c r="A1478" s="162">
        <v>42421</v>
      </c>
      <c r="B1478" s="163" t="s">
        <v>14790</v>
      </c>
      <c r="C1478" s="163" t="s">
        <v>1909</v>
      </c>
      <c r="D1478" s="163" t="s">
        <v>10821</v>
      </c>
      <c r="E1478" s="163" t="s">
        <v>14791</v>
      </c>
      <c r="F1478" s="163" t="s">
        <v>14792</v>
      </c>
      <c r="G1478" s="152" t="str">
        <f xml:space="preserve"> _xlfn.IFNA(VLOOKUP(A1478,[2]!Tabelle1[[Proprietary Identifier]:[Reporting Period PDF]],6,FALSE),"")</f>
        <v/>
      </c>
      <c r="H1478" s="163" t="s">
        <v>10777</v>
      </c>
      <c r="I1478" s="163" t="s">
        <v>10778</v>
      </c>
    </row>
    <row r="1479" spans="1:9" x14ac:dyDescent="0.25">
      <c r="A1479" s="162">
        <v>40735</v>
      </c>
      <c r="B1479" s="163" t="s">
        <v>14793</v>
      </c>
      <c r="C1479" s="163" t="s">
        <v>1909</v>
      </c>
      <c r="D1479" s="163" t="s">
        <v>10885</v>
      </c>
      <c r="E1479" s="163" t="s">
        <v>14794</v>
      </c>
      <c r="F1479" s="163" t="s">
        <v>14795</v>
      </c>
      <c r="G1479" s="152" t="str">
        <f xml:space="preserve"> _xlfn.IFNA(VLOOKUP(A1479,[2]!Tabelle1[[Proprietary Identifier]:[Reporting Period PDF]],6,FALSE),"")</f>
        <v/>
      </c>
      <c r="H1479" s="163" t="s">
        <v>10777</v>
      </c>
      <c r="I1479" s="163" t="s">
        <v>10778</v>
      </c>
    </row>
    <row r="1480" spans="1:9" x14ac:dyDescent="0.25">
      <c r="A1480" s="162">
        <v>10818</v>
      </c>
      <c r="B1480" s="163" t="s">
        <v>14796</v>
      </c>
      <c r="C1480" s="163" t="s">
        <v>1909</v>
      </c>
      <c r="D1480" s="163" t="s">
        <v>11032</v>
      </c>
      <c r="E1480" s="163" t="s">
        <v>14797</v>
      </c>
      <c r="F1480" s="163" t="s">
        <v>14798</v>
      </c>
      <c r="G1480" s="152">
        <f xml:space="preserve"> _xlfn.IFNA(VLOOKUP(A1480,[2]!Tabelle1[[Proprietary Identifier]:[Reporting Period PDF]],6,FALSE),"")</f>
        <v>2</v>
      </c>
      <c r="H1480" s="163" t="s">
        <v>10777</v>
      </c>
      <c r="I1480" s="163" t="s">
        <v>10778</v>
      </c>
    </row>
    <row r="1481" spans="1:9" x14ac:dyDescent="0.25">
      <c r="A1481" s="162">
        <v>10863</v>
      </c>
      <c r="B1481" s="163" t="s">
        <v>14799</v>
      </c>
      <c r="C1481" s="163" t="s">
        <v>1909</v>
      </c>
      <c r="D1481" s="163" t="s">
        <v>10775</v>
      </c>
      <c r="F1481" s="163" t="s">
        <v>14800</v>
      </c>
      <c r="G1481" s="152">
        <f xml:space="preserve"> _xlfn.IFNA(VLOOKUP(A1481,[2]!Tabelle1[[Proprietary Identifier]:[Reporting Period PDF]],6,FALSE),"")</f>
        <v>21</v>
      </c>
      <c r="H1481" s="163" t="s">
        <v>10777</v>
      </c>
      <c r="I1481" s="163" t="s">
        <v>10778</v>
      </c>
    </row>
    <row r="1482" spans="1:9" x14ac:dyDescent="0.25">
      <c r="A1482" s="162">
        <v>11673</v>
      </c>
      <c r="B1482" s="163" t="s">
        <v>14801</v>
      </c>
      <c r="C1482" s="163" t="s">
        <v>1909</v>
      </c>
      <c r="D1482" s="163" t="s">
        <v>10782</v>
      </c>
      <c r="E1482" s="163" t="s">
        <v>14802</v>
      </c>
      <c r="F1482" s="163" t="s">
        <v>14803</v>
      </c>
      <c r="G1482" s="152">
        <f xml:space="preserve"> _xlfn.IFNA(VLOOKUP(A1482,[2]!Tabelle1[[Proprietary Identifier]:[Reporting Period PDF]],6,FALSE),"")</f>
        <v>7</v>
      </c>
      <c r="H1482" s="163" t="s">
        <v>10777</v>
      </c>
      <c r="I1482" s="163" t="s">
        <v>10778</v>
      </c>
    </row>
    <row r="1483" spans="1:9" x14ac:dyDescent="0.25">
      <c r="A1483" s="162">
        <v>13036</v>
      </c>
      <c r="B1483" s="163" t="s">
        <v>14804</v>
      </c>
      <c r="C1483" s="163" t="s">
        <v>10897</v>
      </c>
      <c r="D1483" s="163" t="s">
        <v>10821</v>
      </c>
      <c r="F1483" s="163" t="s">
        <v>14805</v>
      </c>
      <c r="G1483" s="152">
        <f xml:space="preserve"> _xlfn.IFNA(VLOOKUP(A1483,[2]!Tabelle1[[Proprietary Identifier]:[Reporting Period PDF]],6,FALSE),"")</f>
        <v>1</v>
      </c>
      <c r="H1483" s="163" t="s">
        <v>10784</v>
      </c>
      <c r="I1483" s="163" t="s">
        <v>10785</v>
      </c>
    </row>
    <row r="1484" spans="1:9" x14ac:dyDescent="0.25">
      <c r="A1484" s="162">
        <v>775</v>
      </c>
      <c r="B1484" s="163" t="s">
        <v>14806</v>
      </c>
      <c r="C1484" s="163" t="s">
        <v>1909</v>
      </c>
      <c r="D1484" s="163" t="s">
        <v>10802</v>
      </c>
      <c r="E1484" s="163" t="s">
        <v>14807</v>
      </c>
      <c r="F1484" s="163" t="s">
        <v>14808</v>
      </c>
      <c r="G1484" s="152">
        <f xml:space="preserve"> _xlfn.IFNA(VLOOKUP(A1484,[2]!Tabelle1[[Proprietary Identifier]:[Reporting Period PDF]],6,FALSE),"")</f>
        <v>16</v>
      </c>
      <c r="H1484" s="163" t="s">
        <v>10777</v>
      </c>
      <c r="I1484" s="163" t="s">
        <v>10778</v>
      </c>
    </row>
    <row r="1485" spans="1:9" x14ac:dyDescent="0.25">
      <c r="A1485" s="162">
        <v>10867</v>
      </c>
      <c r="B1485" s="163" t="s">
        <v>14809</v>
      </c>
      <c r="C1485" s="163" t="s">
        <v>1909</v>
      </c>
      <c r="D1485" s="163" t="s">
        <v>10816</v>
      </c>
      <c r="E1485" s="163" t="s">
        <v>14810</v>
      </c>
      <c r="F1485" s="163" t="s">
        <v>14811</v>
      </c>
      <c r="G1485" s="152">
        <f xml:space="preserve"> _xlfn.IFNA(VLOOKUP(A1485,[2]!Tabelle1[[Proprietary Identifier]:[Reporting Period PDF]],6,FALSE),"")</f>
        <v>1</v>
      </c>
      <c r="H1485" s="163" t="s">
        <v>10777</v>
      </c>
      <c r="I1485" s="163" t="s">
        <v>10778</v>
      </c>
    </row>
    <row r="1486" spans="1:9" x14ac:dyDescent="0.25">
      <c r="A1486" s="162">
        <v>40709</v>
      </c>
      <c r="B1486" s="163" t="s">
        <v>14812</v>
      </c>
      <c r="C1486" s="163" t="s">
        <v>10897</v>
      </c>
      <c r="D1486" s="163" t="s">
        <v>10802</v>
      </c>
      <c r="F1486" s="163" t="s">
        <v>14813</v>
      </c>
      <c r="G1486" s="152" t="str">
        <f xml:space="preserve"> _xlfn.IFNA(VLOOKUP(A1486,[2]!Tabelle1[[Proprietary Identifier]:[Reporting Period PDF]],6,FALSE),"")</f>
        <v/>
      </c>
      <c r="H1486" s="163" t="s">
        <v>10784</v>
      </c>
      <c r="I1486" s="163" t="s">
        <v>10785</v>
      </c>
    </row>
    <row r="1487" spans="1:9" x14ac:dyDescent="0.25">
      <c r="A1487" s="162">
        <v>13326</v>
      </c>
      <c r="B1487" s="163" t="s">
        <v>14814</v>
      </c>
      <c r="C1487" s="163" t="s">
        <v>10897</v>
      </c>
      <c r="D1487" s="163" t="s">
        <v>10798</v>
      </c>
      <c r="F1487" s="163" t="s">
        <v>14815</v>
      </c>
      <c r="G1487" s="152">
        <f xml:space="preserve"> _xlfn.IFNA(VLOOKUP(A1487,[2]!Tabelle1[[Proprietary Identifier]:[Reporting Period PDF]],6,FALSE),"")</f>
        <v>2</v>
      </c>
      <c r="H1487" s="163" t="s">
        <v>10784</v>
      </c>
      <c r="I1487" s="163" t="s">
        <v>10785</v>
      </c>
    </row>
    <row r="1488" spans="1:9" x14ac:dyDescent="0.25">
      <c r="A1488" s="162">
        <v>10858</v>
      </c>
      <c r="B1488" s="163" t="s">
        <v>14816</v>
      </c>
      <c r="C1488" s="163" t="s">
        <v>1909</v>
      </c>
      <c r="D1488" s="163" t="s">
        <v>10816</v>
      </c>
      <c r="E1488" s="163" t="s">
        <v>14817</v>
      </c>
      <c r="F1488" s="163" t="s">
        <v>14818</v>
      </c>
      <c r="G1488" s="152">
        <f xml:space="preserve"> _xlfn.IFNA(VLOOKUP(A1488,[2]!Tabelle1[[Proprietary Identifier]:[Reporting Period PDF]],6,FALSE),"")</f>
        <v>232</v>
      </c>
      <c r="H1488" s="163" t="s">
        <v>10777</v>
      </c>
      <c r="I1488" s="163" t="s">
        <v>10778</v>
      </c>
    </row>
    <row r="1489" spans="1:9" x14ac:dyDescent="0.25">
      <c r="A1489" s="162">
        <v>42235</v>
      </c>
      <c r="B1489" s="163" t="s">
        <v>14819</v>
      </c>
      <c r="C1489" s="163" t="s">
        <v>10839</v>
      </c>
      <c r="D1489" s="163" t="s">
        <v>10821</v>
      </c>
      <c r="E1489" s="163" t="s">
        <v>14820</v>
      </c>
      <c r="F1489" s="163" t="s">
        <v>14821</v>
      </c>
      <c r="G1489" s="152">
        <f xml:space="preserve"> _xlfn.IFNA(VLOOKUP(A1489,[2]!Tabelle1[[Proprietary Identifier]:[Reporting Period PDF]],6,FALSE),"")</f>
        <v>1</v>
      </c>
      <c r="H1489" s="163" t="s">
        <v>10777</v>
      </c>
      <c r="I1489" s="163" t="s">
        <v>10778</v>
      </c>
    </row>
    <row r="1490" spans="1:9" x14ac:dyDescent="0.25">
      <c r="A1490" s="162">
        <v>12038</v>
      </c>
      <c r="B1490" s="163" t="s">
        <v>14822</v>
      </c>
      <c r="C1490" s="163" t="s">
        <v>1909</v>
      </c>
      <c r="D1490" s="163" t="s">
        <v>10802</v>
      </c>
      <c r="E1490" s="163" t="s">
        <v>14823</v>
      </c>
      <c r="F1490" s="163" t="s">
        <v>14824</v>
      </c>
      <c r="G1490" s="152">
        <f xml:space="preserve"> _xlfn.IFNA(VLOOKUP(A1490,[2]!Tabelle1[[Proprietary Identifier]:[Reporting Period PDF]],6,FALSE),"")</f>
        <v>16</v>
      </c>
      <c r="H1490" s="163" t="s">
        <v>10819</v>
      </c>
      <c r="I1490" s="163" t="s">
        <v>10778</v>
      </c>
    </row>
    <row r="1491" spans="1:9" x14ac:dyDescent="0.25">
      <c r="A1491" s="162">
        <v>42853</v>
      </c>
      <c r="B1491" s="163" t="s">
        <v>14825</v>
      </c>
      <c r="C1491" s="163" t="s">
        <v>1909</v>
      </c>
      <c r="D1491" s="163" t="s">
        <v>10821</v>
      </c>
      <c r="E1491" s="163" t="s">
        <v>14826</v>
      </c>
      <c r="F1491" s="163" t="s">
        <v>14827</v>
      </c>
      <c r="G1491" s="152" t="str">
        <f xml:space="preserve"> _xlfn.IFNA(VLOOKUP(A1491,[2]!Tabelle1[[Proprietary Identifier]:[Reporting Period PDF]],6,FALSE),"")</f>
        <v/>
      </c>
      <c r="H1491" s="163" t="s">
        <v>10777</v>
      </c>
      <c r="I1491" s="163" t="s">
        <v>10778</v>
      </c>
    </row>
    <row r="1492" spans="1:9" x14ac:dyDescent="0.25">
      <c r="A1492" s="162">
        <v>774</v>
      </c>
      <c r="B1492" s="163" t="s">
        <v>14828</v>
      </c>
      <c r="C1492" s="163" t="s">
        <v>1909</v>
      </c>
      <c r="D1492" s="163" t="s">
        <v>10782</v>
      </c>
      <c r="E1492" s="163" t="s">
        <v>14829</v>
      </c>
      <c r="F1492" s="163" t="s">
        <v>14830</v>
      </c>
      <c r="G1492" s="152">
        <f xml:space="preserve"> _xlfn.IFNA(VLOOKUP(A1492,[2]!Tabelle1[[Proprietary Identifier]:[Reporting Period PDF]],6,FALSE),"")</f>
        <v>6</v>
      </c>
      <c r="H1492" s="163" t="s">
        <v>10819</v>
      </c>
      <c r="I1492" s="163" t="s">
        <v>10778</v>
      </c>
    </row>
    <row r="1493" spans="1:9" x14ac:dyDescent="0.25">
      <c r="A1493" s="162">
        <v>41262</v>
      </c>
      <c r="B1493" s="163" t="s">
        <v>14831</v>
      </c>
      <c r="C1493" s="163" t="s">
        <v>10912</v>
      </c>
      <c r="D1493" s="163" t="s">
        <v>10787</v>
      </c>
      <c r="E1493" s="163" t="s">
        <v>14832</v>
      </c>
      <c r="F1493" s="163" t="s">
        <v>14833</v>
      </c>
      <c r="G1493" s="152">
        <f xml:space="preserve"> _xlfn.IFNA(VLOOKUP(A1493,[2]!Tabelle1[[Proprietary Identifier]:[Reporting Period PDF]],6,FALSE),"")</f>
        <v>19</v>
      </c>
      <c r="H1493" s="163" t="s">
        <v>10777</v>
      </c>
      <c r="I1493" s="163" t="s">
        <v>10778</v>
      </c>
    </row>
    <row r="1494" spans="1:9" x14ac:dyDescent="0.25">
      <c r="A1494" s="162">
        <v>41024</v>
      </c>
      <c r="B1494" s="163" t="s">
        <v>14834</v>
      </c>
      <c r="C1494" s="163" t="s">
        <v>1909</v>
      </c>
      <c r="D1494" s="163" t="s">
        <v>10821</v>
      </c>
      <c r="E1494" s="163" t="s">
        <v>14835</v>
      </c>
      <c r="F1494" s="163" t="s">
        <v>14836</v>
      </c>
      <c r="G1494" s="152" t="str">
        <f xml:space="preserve"> _xlfn.IFNA(VLOOKUP(A1494,[2]!Tabelle1[[Proprietary Identifier]:[Reporting Period PDF]],6,FALSE),"")</f>
        <v/>
      </c>
      <c r="H1494" s="163" t="s">
        <v>10777</v>
      </c>
      <c r="I1494" s="163" t="s">
        <v>10778</v>
      </c>
    </row>
    <row r="1495" spans="1:9" x14ac:dyDescent="0.25">
      <c r="A1495" s="162">
        <v>10869</v>
      </c>
      <c r="B1495" s="163" t="s">
        <v>14837</v>
      </c>
      <c r="C1495" s="163" t="s">
        <v>1909</v>
      </c>
      <c r="D1495" s="163" t="s">
        <v>10919</v>
      </c>
      <c r="E1495" s="163" t="s">
        <v>14838</v>
      </c>
      <c r="F1495" s="163" t="s">
        <v>14839</v>
      </c>
      <c r="G1495" s="152">
        <f xml:space="preserve"> _xlfn.IFNA(VLOOKUP(A1495,[2]!Tabelle1[[Proprietary Identifier]:[Reporting Period PDF]],6,FALSE),"")</f>
        <v>135</v>
      </c>
      <c r="H1495" s="163" t="s">
        <v>10777</v>
      </c>
      <c r="I1495" s="163" t="s">
        <v>10778</v>
      </c>
    </row>
    <row r="1496" spans="1:9" x14ac:dyDescent="0.25">
      <c r="A1496" s="162">
        <v>41549</v>
      </c>
      <c r="B1496" s="163" t="s">
        <v>14840</v>
      </c>
      <c r="C1496" s="163" t="s">
        <v>1909</v>
      </c>
      <c r="D1496" s="163" t="s">
        <v>11032</v>
      </c>
      <c r="E1496" s="163" t="s">
        <v>14841</v>
      </c>
      <c r="F1496" s="163" t="s">
        <v>14842</v>
      </c>
      <c r="G1496" s="152">
        <f xml:space="preserve"> _xlfn.IFNA(VLOOKUP(A1496,[2]!Tabelle1[[Proprietary Identifier]:[Reporting Period PDF]],6,FALSE),"")</f>
        <v>1</v>
      </c>
      <c r="H1496" s="163" t="s">
        <v>10777</v>
      </c>
      <c r="I1496" s="163" t="s">
        <v>10778</v>
      </c>
    </row>
    <row r="1497" spans="1:9" x14ac:dyDescent="0.25">
      <c r="A1497" s="162">
        <v>11573</v>
      </c>
      <c r="B1497" s="163" t="s">
        <v>14843</v>
      </c>
      <c r="C1497" s="163" t="s">
        <v>1909</v>
      </c>
      <c r="D1497" s="163" t="s">
        <v>10787</v>
      </c>
      <c r="E1497" s="163" t="s">
        <v>14844</v>
      </c>
      <c r="F1497" s="163" t="s">
        <v>14845</v>
      </c>
      <c r="G1497" s="152">
        <f xml:space="preserve"> _xlfn.IFNA(VLOOKUP(A1497,[2]!Tabelle1[[Proprietary Identifier]:[Reporting Period PDF]],6,FALSE),"")</f>
        <v>139</v>
      </c>
      <c r="H1497" s="163" t="s">
        <v>10777</v>
      </c>
      <c r="I1497" s="163" t="s">
        <v>10778</v>
      </c>
    </row>
    <row r="1498" spans="1:9" x14ac:dyDescent="0.25">
      <c r="A1498" s="162">
        <v>10551</v>
      </c>
      <c r="B1498" s="163" t="s">
        <v>14846</v>
      </c>
      <c r="C1498" s="163" t="s">
        <v>1909</v>
      </c>
      <c r="D1498" s="163" t="s">
        <v>10824</v>
      </c>
      <c r="E1498" s="163" t="s">
        <v>14847</v>
      </c>
      <c r="F1498" s="163" t="s">
        <v>14848</v>
      </c>
      <c r="G1498" s="152">
        <f xml:space="preserve"> _xlfn.IFNA(VLOOKUP(A1498,[2]!Tabelle1[[Proprietary Identifier]:[Reporting Period PDF]],6,FALSE),"")</f>
        <v>950</v>
      </c>
      <c r="H1498" s="163" t="s">
        <v>10777</v>
      </c>
      <c r="I1498" s="163" t="s">
        <v>10778</v>
      </c>
    </row>
    <row r="1499" spans="1:9" x14ac:dyDescent="0.25">
      <c r="A1499" s="162">
        <v>13187</v>
      </c>
      <c r="B1499" s="163" t="s">
        <v>14849</v>
      </c>
      <c r="C1499" s="163" t="s">
        <v>1909</v>
      </c>
      <c r="D1499" s="163" t="s">
        <v>10791</v>
      </c>
      <c r="E1499" s="163" t="s">
        <v>14850</v>
      </c>
      <c r="F1499" s="163" t="s">
        <v>14851</v>
      </c>
      <c r="G1499" s="152">
        <f xml:space="preserve"> _xlfn.IFNA(VLOOKUP(A1499,[2]!Tabelle1[[Proprietary Identifier]:[Reporting Period PDF]],6,FALSE),"")</f>
        <v>6</v>
      </c>
      <c r="H1499" s="163" t="s">
        <v>10777</v>
      </c>
      <c r="I1499" s="163" t="s">
        <v>10778</v>
      </c>
    </row>
    <row r="1500" spans="1:9" x14ac:dyDescent="0.25">
      <c r="A1500" s="162">
        <v>432</v>
      </c>
      <c r="B1500" s="163" t="s">
        <v>14852</v>
      </c>
      <c r="C1500" s="163" t="s">
        <v>1909</v>
      </c>
      <c r="D1500" s="163" t="s">
        <v>10782</v>
      </c>
      <c r="E1500" s="163" t="s">
        <v>14853</v>
      </c>
      <c r="F1500" s="163" t="s">
        <v>14854</v>
      </c>
      <c r="G1500" s="152">
        <f xml:space="preserve"> _xlfn.IFNA(VLOOKUP(A1500,[2]!Tabelle1[[Proprietary Identifier]:[Reporting Period PDF]],6,FALSE),"")</f>
        <v>74</v>
      </c>
      <c r="H1500" s="163" t="s">
        <v>10777</v>
      </c>
      <c r="I1500" s="163" t="s">
        <v>10778</v>
      </c>
    </row>
    <row r="1501" spans="1:9" x14ac:dyDescent="0.25">
      <c r="A1501" s="162">
        <v>11764</v>
      </c>
      <c r="B1501" s="163" t="s">
        <v>14855</v>
      </c>
      <c r="C1501" s="163" t="s">
        <v>1909</v>
      </c>
      <c r="D1501" s="163" t="s">
        <v>10782</v>
      </c>
      <c r="E1501" s="163" t="s">
        <v>14856</v>
      </c>
      <c r="F1501" s="163" t="s">
        <v>14857</v>
      </c>
      <c r="G1501" s="152">
        <f xml:space="preserve"> _xlfn.IFNA(VLOOKUP(A1501,[2]!Tabelle1[[Proprietary Identifier]:[Reporting Period PDF]],6,FALSE),"")</f>
        <v>11</v>
      </c>
      <c r="H1501" s="163" t="s">
        <v>10777</v>
      </c>
      <c r="I1501" s="163" t="s">
        <v>10778</v>
      </c>
    </row>
    <row r="1502" spans="1:9" x14ac:dyDescent="0.25">
      <c r="A1502" s="162">
        <v>13019</v>
      </c>
      <c r="B1502" s="163" t="s">
        <v>14858</v>
      </c>
      <c r="C1502" s="163" t="s">
        <v>10897</v>
      </c>
      <c r="D1502" s="163" t="s">
        <v>10782</v>
      </c>
      <c r="F1502" s="163" t="s">
        <v>14859</v>
      </c>
      <c r="G1502" s="152" t="str">
        <f xml:space="preserve"> _xlfn.IFNA(VLOOKUP(A1502,[2]!Tabelle1[[Proprietary Identifier]:[Reporting Period PDF]],6,FALSE),"")</f>
        <v/>
      </c>
      <c r="H1502" s="163" t="s">
        <v>10784</v>
      </c>
      <c r="I1502" s="163" t="s">
        <v>10785</v>
      </c>
    </row>
    <row r="1503" spans="1:9" x14ac:dyDescent="0.25">
      <c r="A1503" s="162">
        <v>12968</v>
      </c>
      <c r="B1503" s="163" t="s">
        <v>14860</v>
      </c>
      <c r="C1503" s="163" t="s">
        <v>10897</v>
      </c>
      <c r="D1503" s="163" t="s">
        <v>10782</v>
      </c>
      <c r="F1503" s="163" t="s">
        <v>14861</v>
      </c>
      <c r="G1503" s="152">
        <f xml:space="preserve"> _xlfn.IFNA(VLOOKUP(A1503,[2]!Tabelle1[[Proprietary Identifier]:[Reporting Period PDF]],6,FALSE),"")</f>
        <v>1</v>
      </c>
      <c r="H1503" s="163" t="s">
        <v>10784</v>
      </c>
      <c r="I1503" s="163" t="s">
        <v>10785</v>
      </c>
    </row>
    <row r="1504" spans="1:9" x14ac:dyDescent="0.25">
      <c r="A1504" s="162">
        <v>12265</v>
      </c>
      <c r="B1504" s="163" t="s">
        <v>14862</v>
      </c>
      <c r="C1504" s="163" t="s">
        <v>1909</v>
      </c>
      <c r="D1504" s="163" t="s">
        <v>10782</v>
      </c>
      <c r="F1504" s="163" t="s">
        <v>14863</v>
      </c>
      <c r="G1504" s="152">
        <f xml:space="preserve"> _xlfn.IFNA(VLOOKUP(A1504,[2]!Tabelle1[[Proprietary Identifier]:[Reporting Period PDF]],6,FALSE),"")</f>
        <v>10</v>
      </c>
      <c r="H1504" s="163" t="s">
        <v>10777</v>
      </c>
      <c r="I1504" s="163" t="s">
        <v>10778</v>
      </c>
    </row>
    <row r="1505" spans="1:9" x14ac:dyDescent="0.25">
      <c r="A1505" s="162">
        <v>12079</v>
      </c>
      <c r="B1505" s="163" t="s">
        <v>14864</v>
      </c>
      <c r="C1505" s="163" t="s">
        <v>1909</v>
      </c>
      <c r="D1505" s="163" t="s">
        <v>10802</v>
      </c>
      <c r="E1505" s="163" t="s">
        <v>14865</v>
      </c>
      <c r="F1505" s="163" t="s">
        <v>14866</v>
      </c>
      <c r="G1505" s="152">
        <f xml:space="preserve"> _xlfn.IFNA(VLOOKUP(A1505,[2]!Tabelle1[[Proprietary Identifier]:[Reporting Period PDF]],6,FALSE),"")</f>
        <v>5</v>
      </c>
      <c r="H1505" s="163" t="s">
        <v>10777</v>
      </c>
      <c r="I1505" s="163" t="s">
        <v>10778</v>
      </c>
    </row>
    <row r="1506" spans="1:9" x14ac:dyDescent="0.25">
      <c r="A1506" s="162">
        <v>11771</v>
      </c>
      <c r="B1506" s="163" t="s">
        <v>14867</v>
      </c>
      <c r="C1506" s="163" t="s">
        <v>14868</v>
      </c>
      <c r="D1506" s="163" t="s">
        <v>10821</v>
      </c>
      <c r="E1506" s="163" t="s">
        <v>14869</v>
      </c>
      <c r="F1506" s="163" t="s">
        <v>14870</v>
      </c>
      <c r="G1506" s="152">
        <f xml:space="preserve"> _xlfn.IFNA(VLOOKUP(A1506,[2]!Tabelle1[[Proprietary Identifier]:[Reporting Period PDF]],6,FALSE),"")</f>
        <v>6</v>
      </c>
      <c r="H1506" s="163" t="s">
        <v>10819</v>
      </c>
      <c r="I1506" s="163" t="s">
        <v>10778</v>
      </c>
    </row>
    <row r="1507" spans="1:9" x14ac:dyDescent="0.25">
      <c r="A1507" s="162">
        <v>10870</v>
      </c>
      <c r="B1507" s="163" t="s">
        <v>14871</v>
      </c>
      <c r="C1507" s="163" t="s">
        <v>1909</v>
      </c>
      <c r="D1507" s="163" t="s">
        <v>10775</v>
      </c>
      <c r="E1507" s="163" t="s">
        <v>14872</v>
      </c>
      <c r="F1507" s="163" t="s">
        <v>14873</v>
      </c>
      <c r="G1507" s="152">
        <f xml:space="preserve"> _xlfn.IFNA(VLOOKUP(A1507,[2]!Tabelle1[[Proprietary Identifier]:[Reporting Period PDF]],6,FALSE),"")</f>
        <v>24</v>
      </c>
      <c r="H1507" s="163" t="s">
        <v>10777</v>
      </c>
      <c r="I1507" s="163" t="s">
        <v>10778</v>
      </c>
    </row>
    <row r="1508" spans="1:9" x14ac:dyDescent="0.25">
      <c r="A1508" s="162">
        <v>10886</v>
      </c>
      <c r="B1508" s="163" t="s">
        <v>14874</v>
      </c>
      <c r="C1508" s="163" t="s">
        <v>1909</v>
      </c>
      <c r="D1508" s="163" t="s">
        <v>10802</v>
      </c>
      <c r="E1508" s="163" t="s">
        <v>14875</v>
      </c>
      <c r="F1508" s="163" t="s">
        <v>14876</v>
      </c>
      <c r="G1508" s="152">
        <f xml:space="preserve"> _xlfn.IFNA(VLOOKUP(A1508,[2]!Tabelle1[[Proprietary Identifier]:[Reporting Period PDF]],6,FALSE),"")</f>
        <v>195</v>
      </c>
      <c r="H1508" s="163" t="s">
        <v>10777</v>
      </c>
      <c r="I1508" s="163" t="s">
        <v>10778</v>
      </c>
    </row>
    <row r="1509" spans="1:9" x14ac:dyDescent="0.25">
      <c r="A1509" s="162">
        <v>12039</v>
      </c>
      <c r="B1509" s="163" t="s">
        <v>14877</v>
      </c>
      <c r="C1509" s="163" t="s">
        <v>1909</v>
      </c>
      <c r="D1509" s="163" t="s">
        <v>10775</v>
      </c>
      <c r="E1509" s="163" t="s">
        <v>14878</v>
      </c>
      <c r="F1509" s="163" t="s">
        <v>14879</v>
      </c>
      <c r="G1509" s="152">
        <f xml:space="preserve"> _xlfn.IFNA(VLOOKUP(A1509,[2]!Tabelle1[[Proprietary Identifier]:[Reporting Period PDF]],6,FALSE),"")</f>
        <v>28</v>
      </c>
      <c r="H1509" s="163" t="s">
        <v>10819</v>
      </c>
      <c r="I1509" s="163" t="s">
        <v>10778</v>
      </c>
    </row>
    <row r="1510" spans="1:9" x14ac:dyDescent="0.25">
      <c r="A1510" s="162">
        <v>13321</v>
      </c>
      <c r="B1510" s="163" t="s">
        <v>14880</v>
      </c>
      <c r="C1510" s="163" t="s">
        <v>1909</v>
      </c>
      <c r="D1510" s="163" t="s">
        <v>10775</v>
      </c>
      <c r="F1510" s="163" t="s">
        <v>14881</v>
      </c>
      <c r="G1510" s="152">
        <f xml:space="preserve"> _xlfn.IFNA(VLOOKUP(A1510,[2]!Tabelle1[[Proprietary Identifier]:[Reporting Period PDF]],6,FALSE),"")</f>
        <v>0</v>
      </c>
      <c r="H1510" s="163" t="s">
        <v>10784</v>
      </c>
      <c r="I1510" s="163" t="s">
        <v>10785</v>
      </c>
    </row>
    <row r="1511" spans="1:9" x14ac:dyDescent="0.25">
      <c r="A1511" s="162">
        <v>40653</v>
      </c>
      <c r="B1511" s="163" t="s">
        <v>14882</v>
      </c>
      <c r="C1511" s="163" t="s">
        <v>1909</v>
      </c>
      <c r="D1511" s="163" t="s">
        <v>10919</v>
      </c>
      <c r="E1511" s="163" t="s">
        <v>14883</v>
      </c>
      <c r="F1511" s="163" t="s">
        <v>14884</v>
      </c>
      <c r="G1511" s="152">
        <f xml:space="preserve"> _xlfn.IFNA(VLOOKUP(A1511,[2]!Tabelle1[[Proprietary Identifier]:[Reporting Period PDF]],6,FALSE),"")</f>
        <v>0</v>
      </c>
      <c r="H1511" s="163" t="s">
        <v>10777</v>
      </c>
      <c r="I1511" s="163" t="s">
        <v>10778</v>
      </c>
    </row>
    <row r="1512" spans="1:9" x14ac:dyDescent="0.25">
      <c r="A1512" s="162">
        <v>10826</v>
      </c>
      <c r="B1512" s="163" t="s">
        <v>14885</v>
      </c>
      <c r="C1512" s="163" t="s">
        <v>1909</v>
      </c>
      <c r="D1512" s="163" t="s">
        <v>10919</v>
      </c>
      <c r="E1512" s="163" t="s">
        <v>14886</v>
      </c>
      <c r="F1512" s="163" t="s">
        <v>14887</v>
      </c>
      <c r="G1512" s="152">
        <f xml:space="preserve"> _xlfn.IFNA(VLOOKUP(A1512,[2]!Tabelle1[[Proprietary Identifier]:[Reporting Period PDF]],6,FALSE),"")</f>
        <v>41</v>
      </c>
      <c r="H1512" s="163" t="s">
        <v>10777</v>
      </c>
      <c r="I1512" s="163" t="s">
        <v>10778</v>
      </c>
    </row>
    <row r="1513" spans="1:9" x14ac:dyDescent="0.25">
      <c r="A1513" s="162">
        <v>11366</v>
      </c>
      <c r="B1513" s="163" t="s">
        <v>14888</v>
      </c>
      <c r="C1513" s="163" t="s">
        <v>1909</v>
      </c>
      <c r="D1513" s="163" t="s">
        <v>10913</v>
      </c>
      <c r="E1513" s="163" t="s">
        <v>14889</v>
      </c>
      <c r="F1513" s="163" t="s">
        <v>14890</v>
      </c>
      <c r="G1513" s="152">
        <f xml:space="preserve"> _xlfn.IFNA(VLOOKUP(A1513,[2]!Tabelle1[[Proprietary Identifier]:[Reporting Period PDF]],6,FALSE),"")</f>
        <v>8</v>
      </c>
      <c r="H1513" s="163" t="s">
        <v>10777</v>
      </c>
      <c r="I1513" s="163" t="s">
        <v>10778</v>
      </c>
    </row>
    <row r="1514" spans="1:9" x14ac:dyDescent="0.25">
      <c r="A1514" s="162">
        <v>13349</v>
      </c>
      <c r="B1514" s="163" t="s">
        <v>14891</v>
      </c>
      <c r="C1514" s="163" t="s">
        <v>1909</v>
      </c>
      <c r="D1514" s="163" t="s">
        <v>10821</v>
      </c>
      <c r="F1514" s="163" t="s">
        <v>14892</v>
      </c>
      <c r="G1514" s="152" t="str">
        <f xml:space="preserve"> _xlfn.IFNA(VLOOKUP(A1514,[2]!Tabelle1[[Proprietary Identifier]:[Reporting Period PDF]],6,FALSE),"")</f>
        <v/>
      </c>
      <c r="H1514" s="163" t="s">
        <v>10777</v>
      </c>
      <c r="I1514" s="163" t="s">
        <v>10778</v>
      </c>
    </row>
    <row r="1515" spans="1:9" x14ac:dyDescent="0.25">
      <c r="A1515" s="162">
        <v>357</v>
      </c>
      <c r="B1515" s="163" t="s">
        <v>14893</v>
      </c>
      <c r="C1515" s="163" t="s">
        <v>1909</v>
      </c>
      <c r="D1515" s="163" t="s">
        <v>10965</v>
      </c>
      <c r="E1515" s="163" t="s">
        <v>14894</v>
      </c>
      <c r="F1515" s="163" t="s">
        <v>14895</v>
      </c>
      <c r="G1515" s="152">
        <f xml:space="preserve"> _xlfn.IFNA(VLOOKUP(A1515,[2]!Tabelle1[[Proprietary Identifier]:[Reporting Period PDF]],6,FALSE),"")</f>
        <v>7</v>
      </c>
      <c r="H1515" s="163" t="s">
        <v>10777</v>
      </c>
      <c r="I1515" s="163" t="s">
        <v>10778</v>
      </c>
    </row>
    <row r="1516" spans="1:9" x14ac:dyDescent="0.25">
      <c r="A1516" s="162">
        <v>10875</v>
      </c>
      <c r="B1516" s="163" t="s">
        <v>14896</v>
      </c>
      <c r="C1516" s="163" t="s">
        <v>1909</v>
      </c>
      <c r="D1516" s="163" t="s">
        <v>10791</v>
      </c>
      <c r="E1516" s="163" t="s">
        <v>14897</v>
      </c>
      <c r="F1516" s="163" t="s">
        <v>14898</v>
      </c>
      <c r="G1516" s="152">
        <f xml:space="preserve"> _xlfn.IFNA(VLOOKUP(A1516,[2]!Tabelle1[[Proprietary Identifier]:[Reporting Period PDF]],6,FALSE),"")</f>
        <v>21</v>
      </c>
      <c r="H1516" s="163" t="s">
        <v>10777</v>
      </c>
      <c r="I1516" s="163" t="s">
        <v>10778</v>
      </c>
    </row>
    <row r="1517" spans="1:9" x14ac:dyDescent="0.25">
      <c r="A1517" s="162">
        <v>10877</v>
      </c>
      <c r="B1517" s="163" t="s">
        <v>14899</v>
      </c>
      <c r="C1517" s="163" t="s">
        <v>1909</v>
      </c>
      <c r="D1517" s="163" t="s">
        <v>10782</v>
      </c>
      <c r="E1517" s="163" t="s">
        <v>14900</v>
      </c>
      <c r="F1517" s="163" t="s">
        <v>14901</v>
      </c>
      <c r="G1517" s="152">
        <f xml:space="preserve"> _xlfn.IFNA(VLOOKUP(A1517,[2]!Tabelle1[[Proprietary Identifier]:[Reporting Period PDF]],6,FALSE),"")</f>
        <v>30</v>
      </c>
      <c r="H1517" s="163" t="s">
        <v>10777</v>
      </c>
      <c r="I1517" s="163" t="s">
        <v>10778</v>
      </c>
    </row>
    <row r="1518" spans="1:9" x14ac:dyDescent="0.25">
      <c r="A1518" s="162">
        <v>40734</v>
      </c>
      <c r="B1518" s="163" t="s">
        <v>14902</v>
      </c>
      <c r="C1518" s="163" t="s">
        <v>10897</v>
      </c>
      <c r="D1518" s="163" t="s">
        <v>10782</v>
      </c>
      <c r="F1518" s="163" t="s">
        <v>14903</v>
      </c>
      <c r="G1518" s="152" t="str">
        <f xml:space="preserve"> _xlfn.IFNA(VLOOKUP(A1518,[2]!Tabelle1[[Proprietary Identifier]:[Reporting Period PDF]],6,FALSE),"")</f>
        <v/>
      </c>
      <c r="H1518" s="163" t="s">
        <v>10784</v>
      </c>
      <c r="I1518" s="163" t="s">
        <v>10785</v>
      </c>
    </row>
    <row r="1519" spans="1:9" x14ac:dyDescent="0.25">
      <c r="A1519" s="162">
        <v>10880</v>
      </c>
      <c r="B1519" s="163" t="s">
        <v>14904</v>
      </c>
      <c r="C1519" s="163" t="s">
        <v>1909</v>
      </c>
      <c r="D1519" s="163" t="s">
        <v>10782</v>
      </c>
      <c r="E1519" s="163" t="s">
        <v>14905</v>
      </c>
      <c r="F1519" s="163" t="s">
        <v>14906</v>
      </c>
      <c r="G1519" s="152">
        <f xml:space="preserve"> _xlfn.IFNA(VLOOKUP(A1519,[2]!Tabelle1[[Proprietary Identifier]:[Reporting Period PDF]],6,FALSE),"")</f>
        <v>3</v>
      </c>
      <c r="H1519" s="163" t="s">
        <v>10777</v>
      </c>
      <c r="I1519" s="163" t="s">
        <v>10778</v>
      </c>
    </row>
    <row r="1520" spans="1:9" x14ac:dyDescent="0.25">
      <c r="A1520" s="162">
        <v>13677</v>
      </c>
      <c r="B1520" s="163" t="s">
        <v>14907</v>
      </c>
      <c r="C1520" s="163" t="s">
        <v>1909</v>
      </c>
      <c r="D1520" s="163" t="s">
        <v>10853</v>
      </c>
      <c r="F1520" s="163" t="s">
        <v>14908</v>
      </c>
      <c r="G1520" s="152">
        <f xml:space="preserve"> _xlfn.IFNA(VLOOKUP(A1520,[2]!Tabelle1[[Proprietary Identifier]:[Reporting Period PDF]],6,FALSE),"")</f>
        <v>3</v>
      </c>
      <c r="H1520" s="163" t="s">
        <v>10784</v>
      </c>
      <c r="I1520" s="163" t="s">
        <v>10785</v>
      </c>
    </row>
    <row r="1521" spans="1:9" x14ac:dyDescent="0.25">
      <c r="A1521" s="162">
        <v>10876</v>
      </c>
      <c r="B1521" s="163" t="s">
        <v>14909</v>
      </c>
      <c r="C1521" s="163" t="s">
        <v>1909</v>
      </c>
      <c r="D1521" s="163" t="s">
        <v>10775</v>
      </c>
      <c r="F1521" s="163" t="s">
        <v>14910</v>
      </c>
      <c r="G1521" s="152">
        <f xml:space="preserve"> _xlfn.IFNA(VLOOKUP(A1521,[2]!Tabelle1[[Proprietary Identifier]:[Reporting Period PDF]],6,FALSE),"")</f>
        <v>6</v>
      </c>
      <c r="H1521" s="163" t="s">
        <v>10777</v>
      </c>
      <c r="I1521" s="163" t="s">
        <v>10778</v>
      </c>
    </row>
    <row r="1522" spans="1:9" x14ac:dyDescent="0.25">
      <c r="A1522" s="162">
        <v>11852</v>
      </c>
      <c r="B1522" s="163" t="s">
        <v>14911</v>
      </c>
      <c r="C1522" s="163" t="s">
        <v>1909</v>
      </c>
      <c r="D1522" s="163" t="s">
        <v>11252</v>
      </c>
      <c r="E1522" s="163" t="s">
        <v>14912</v>
      </c>
      <c r="F1522" s="163" t="s">
        <v>14913</v>
      </c>
      <c r="G1522" s="152" t="str">
        <f xml:space="preserve"> _xlfn.IFNA(VLOOKUP(A1522,[2]!Tabelle1[[Proprietary Identifier]:[Reporting Period PDF]],6,FALSE),"")</f>
        <v/>
      </c>
      <c r="H1522" s="163" t="s">
        <v>10777</v>
      </c>
      <c r="I1522" s="163" t="s">
        <v>10778</v>
      </c>
    </row>
    <row r="1523" spans="1:9" x14ac:dyDescent="0.25">
      <c r="A1523" s="162">
        <v>11998</v>
      </c>
      <c r="B1523" s="163" t="s">
        <v>14914</v>
      </c>
      <c r="C1523" s="163" t="s">
        <v>1909</v>
      </c>
      <c r="D1523" s="163" t="s">
        <v>10885</v>
      </c>
      <c r="E1523" s="163" t="s">
        <v>14915</v>
      </c>
      <c r="F1523" s="163" t="s">
        <v>14916</v>
      </c>
      <c r="G1523" s="152">
        <f xml:space="preserve"> _xlfn.IFNA(VLOOKUP(A1523,[2]!Tabelle1[[Proprietary Identifier]:[Reporting Period PDF]],6,FALSE),"")</f>
        <v>13</v>
      </c>
      <c r="H1523" s="163" t="s">
        <v>10777</v>
      </c>
      <c r="I1523" s="163" t="s">
        <v>10778</v>
      </c>
    </row>
    <row r="1524" spans="1:9" x14ac:dyDescent="0.25">
      <c r="A1524" s="162">
        <v>41465</v>
      </c>
      <c r="B1524" s="163" t="s">
        <v>14917</v>
      </c>
      <c r="C1524" s="163" t="s">
        <v>1909</v>
      </c>
      <c r="D1524" s="163" t="s">
        <v>10919</v>
      </c>
      <c r="E1524" s="163" t="s">
        <v>14918</v>
      </c>
      <c r="F1524" s="163" t="s">
        <v>14919</v>
      </c>
      <c r="G1524" s="152">
        <f xml:space="preserve"> _xlfn.IFNA(VLOOKUP(A1524,[2]!Tabelle1[[Proprietary Identifier]:[Reporting Period PDF]],6,FALSE),"")</f>
        <v>8</v>
      </c>
      <c r="H1524" s="163" t="s">
        <v>10777</v>
      </c>
      <c r="I1524" s="163" t="s">
        <v>10778</v>
      </c>
    </row>
    <row r="1525" spans="1:9" x14ac:dyDescent="0.25">
      <c r="A1525" s="162">
        <v>10878</v>
      </c>
      <c r="B1525" s="163" t="s">
        <v>14920</v>
      </c>
      <c r="C1525" s="163" t="s">
        <v>1909</v>
      </c>
      <c r="D1525" s="163" t="s">
        <v>10798</v>
      </c>
      <c r="E1525" s="163" t="s">
        <v>14921</v>
      </c>
      <c r="F1525" s="163" t="s">
        <v>14922</v>
      </c>
      <c r="G1525" s="152">
        <f xml:space="preserve"> _xlfn.IFNA(VLOOKUP(A1525,[2]!Tabelle1[[Proprietary Identifier]:[Reporting Period PDF]],6,FALSE),"")</f>
        <v>3</v>
      </c>
      <c r="H1525" s="163" t="s">
        <v>10777</v>
      </c>
      <c r="I1525" s="163" t="s">
        <v>10778</v>
      </c>
    </row>
    <row r="1526" spans="1:9" x14ac:dyDescent="0.25">
      <c r="A1526" s="162">
        <v>11487</v>
      </c>
      <c r="B1526" s="163" t="s">
        <v>14923</v>
      </c>
      <c r="C1526" s="163" t="s">
        <v>10815</v>
      </c>
      <c r="D1526" s="163" t="s">
        <v>10821</v>
      </c>
      <c r="E1526" s="163" t="s">
        <v>14924</v>
      </c>
      <c r="F1526" s="163" t="s">
        <v>14925</v>
      </c>
      <c r="G1526" s="152">
        <f xml:space="preserve"> _xlfn.IFNA(VLOOKUP(A1526,[2]!Tabelle1[[Proprietary Identifier]:[Reporting Period PDF]],6,FALSE),"")</f>
        <v>1</v>
      </c>
      <c r="H1526" s="163" t="s">
        <v>10819</v>
      </c>
      <c r="I1526" s="163" t="s">
        <v>10778</v>
      </c>
    </row>
    <row r="1527" spans="1:9" x14ac:dyDescent="0.25">
      <c r="A1527" s="162">
        <v>12687</v>
      </c>
      <c r="B1527" s="163" t="s">
        <v>14926</v>
      </c>
      <c r="C1527" s="163" t="s">
        <v>1909</v>
      </c>
      <c r="D1527" s="163" t="s">
        <v>10791</v>
      </c>
      <c r="E1527" s="163" t="s">
        <v>14927</v>
      </c>
      <c r="F1527" s="163" t="s">
        <v>14928</v>
      </c>
      <c r="G1527" s="152">
        <f xml:space="preserve"> _xlfn.IFNA(VLOOKUP(A1527,[2]!Tabelle1[[Proprietary Identifier]:[Reporting Period PDF]],6,FALSE),"")</f>
        <v>1</v>
      </c>
      <c r="H1527" s="163" t="s">
        <v>10777</v>
      </c>
      <c r="I1527" s="163" t="s">
        <v>10778</v>
      </c>
    </row>
    <row r="1528" spans="1:9" x14ac:dyDescent="0.25">
      <c r="A1528" s="162">
        <v>10900</v>
      </c>
      <c r="B1528" s="163" t="s">
        <v>14929</v>
      </c>
      <c r="C1528" s="163" t="s">
        <v>1909</v>
      </c>
      <c r="D1528" s="163" t="s">
        <v>10782</v>
      </c>
      <c r="E1528" s="163" t="s">
        <v>14930</v>
      </c>
      <c r="F1528" s="163" t="s">
        <v>14931</v>
      </c>
      <c r="G1528" s="152">
        <f xml:space="preserve"> _xlfn.IFNA(VLOOKUP(A1528,[2]!Tabelle1[[Proprietary Identifier]:[Reporting Period PDF]],6,FALSE),"")</f>
        <v>6</v>
      </c>
      <c r="H1528" s="163" t="s">
        <v>10777</v>
      </c>
      <c r="I1528" s="163" t="s">
        <v>10778</v>
      </c>
    </row>
    <row r="1529" spans="1:9" x14ac:dyDescent="0.25">
      <c r="A1529" s="162">
        <v>359</v>
      </c>
      <c r="B1529" s="163" t="s">
        <v>14932</v>
      </c>
      <c r="C1529" s="163" t="s">
        <v>1909</v>
      </c>
      <c r="D1529" s="163" t="s">
        <v>10802</v>
      </c>
      <c r="E1529" s="163" t="s">
        <v>14933</v>
      </c>
      <c r="F1529" s="163" t="s">
        <v>14934</v>
      </c>
      <c r="G1529" s="152">
        <f xml:space="preserve"> _xlfn.IFNA(VLOOKUP(A1529,[2]!Tabelle1[[Proprietary Identifier]:[Reporting Period PDF]],6,FALSE),"")</f>
        <v>100</v>
      </c>
      <c r="H1529" s="163" t="s">
        <v>10777</v>
      </c>
      <c r="I1529" s="163" t="s">
        <v>10778</v>
      </c>
    </row>
    <row r="1530" spans="1:9" x14ac:dyDescent="0.25">
      <c r="A1530" s="162">
        <v>360</v>
      </c>
      <c r="B1530" s="163" t="s">
        <v>14935</v>
      </c>
      <c r="C1530" s="163" t="s">
        <v>1909</v>
      </c>
      <c r="D1530" s="163" t="s">
        <v>10802</v>
      </c>
      <c r="E1530" s="163" t="s">
        <v>14936</v>
      </c>
      <c r="F1530" s="163" t="s">
        <v>14937</v>
      </c>
      <c r="G1530" s="152">
        <f xml:space="preserve"> _xlfn.IFNA(VLOOKUP(A1530,[2]!Tabelle1[[Proprietary Identifier]:[Reporting Period PDF]],6,FALSE),"")</f>
        <v>8</v>
      </c>
      <c r="H1530" s="163" t="s">
        <v>10777</v>
      </c>
      <c r="I1530" s="163" t="s">
        <v>10778</v>
      </c>
    </row>
    <row r="1531" spans="1:9" x14ac:dyDescent="0.25">
      <c r="A1531" s="162">
        <v>10825</v>
      </c>
      <c r="B1531" s="163" t="s">
        <v>14938</v>
      </c>
      <c r="C1531" s="163" t="s">
        <v>1909</v>
      </c>
      <c r="D1531" s="163" t="s">
        <v>10821</v>
      </c>
      <c r="E1531" s="163" t="s">
        <v>14939</v>
      </c>
      <c r="F1531" s="163" t="s">
        <v>14940</v>
      </c>
      <c r="G1531" s="152">
        <f xml:space="preserve"> _xlfn.IFNA(VLOOKUP(A1531,[2]!Tabelle1[[Proprietary Identifier]:[Reporting Period PDF]],6,FALSE),"")</f>
        <v>18</v>
      </c>
      <c r="H1531" s="163" t="s">
        <v>10777</v>
      </c>
      <c r="I1531" s="163" t="s">
        <v>10778</v>
      </c>
    </row>
    <row r="1532" spans="1:9" x14ac:dyDescent="0.25">
      <c r="A1532" s="162">
        <v>10827</v>
      </c>
      <c r="B1532" s="163" t="s">
        <v>14941</v>
      </c>
      <c r="C1532" s="163" t="s">
        <v>1909</v>
      </c>
      <c r="D1532" s="163" t="s">
        <v>10791</v>
      </c>
      <c r="E1532" s="163" t="s">
        <v>14942</v>
      </c>
      <c r="F1532" s="163" t="s">
        <v>14943</v>
      </c>
      <c r="G1532" s="152">
        <f xml:space="preserve"> _xlfn.IFNA(VLOOKUP(A1532,[2]!Tabelle1[[Proprietary Identifier]:[Reporting Period PDF]],6,FALSE),"")</f>
        <v>1</v>
      </c>
      <c r="H1532" s="163" t="s">
        <v>10777</v>
      </c>
      <c r="I1532" s="163" t="s">
        <v>10778</v>
      </c>
    </row>
    <row r="1533" spans="1:9" x14ac:dyDescent="0.25">
      <c r="A1533" s="162">
        <v>42001</v>
      </c>
      <c r="B1533" s="163" t="s">
        <v>14944</v>
      </c>
      <c r="C1533" s="163" t="s">
        <v>1909</v>
      </c>
      <c r="D1533" s="163" t="s">
        <v>10923</v>
      </c>
      <c r="E1533" s="163" t="s">
        <v>14945</v>
      </c>
      <c r="F1533" s="163" t="s">
        <v>14946</v>
      </c>
      <c r="G1533" s="152">
        <f xml:space="preserve"> _xlfn.IFNA(VLOOKUP(A1533,[2]!Tabelle1[[Proprietary Identifier]:[Reporting Period PDF]],6,FALSE),"")</f>
        <v>2</v>
      </c>
      <c r="H1533" s="163" t="s">
        <v>10777</v>
      </c>
      <c r="I1533" s="163" t="s">
        <v>10778</v>
      </c>
    </row>
    <row r="1534" spans="1:9" x14ac:dyDescent="0.25">
      <c r="A1534" s="162">
        <v>11488</v>
      </c>
      <c r="B1534" s="163" t="s">
        <v>14947</v>
      </c>
      <c r="C1534" s="163" t="s">
        <v>10815</v>
      </c>
      <c r="D1534" s="163" t="s">
        <v>10821</v>
      </c>
      <c r="E1534" s="163" t="s">
        <v>14948</v>
      </c>
      <c r="F1534" s="163" t="s">
        <v>14949</v>
      </c>
      <c r="G1534" s="152" t="str">
        <f xml:space="preserve"> _xlfn.IFNA(VLOOKUP(A1534,[2]!Tabelle1[[Proprietary Identifier]:[Reporting Period PDF]],6,FALSE),"")</f>
        <v/>
      </c>
      <c r="H1534" s="163" t="s">
        <v>10819</v>
      </c>
      <c r="I1534" s="163" t="s">
        <v>10778</v>
      </c>
    </row>
    <row r="1535" spans="1:9" x14ac:dyDescent="0.25">
      <c r="A1535" s="162">
        <v>11390</v>
      </c>
      <c r="B1535" s="163" t="s">
        <v>14950</v>
      </c>
      <c r="C1535" s="163" t="s">
        <v>1909</v>
      </c>
      <c r="D1535" s="163" t="s">
        <v>10853</v>
      </c>
      <c r="E1535" s="163" t="s">
        <v>14951</v>
      </c>
      <c r="F1535" s="163" t="s">
        <v>14952</v>
      </c>
      <c r="G1535" s="152">
        <f xml:space="preserve"> _xlfn.IFNA(VLOOKUP(A1535,[2]!Tabelle1[[Proprietary Identifier]:[Reporting Period PDF]],6,FALSE),"")</f>
        <v>11</v>
      </c>
      <c r="H1535" s="163" t="s">
        <v>10819</v>
      </c>
      <c r="I1535" s="163" t="s">
        <v>10778</v>
      </c>
    </row>
    <row r="1536" spans="1:9" x14ac:dyDescent="0.25">
      <c r="A1536" s="162">
        <v>11416</v>
      </c>
      <c r="B1536" s="163" t="s">
        <v>14953</v>
      </c>
      <c r="C1536" s="163" t="s">
        <v>1909</v>
      </c>
      <c r="D1536" s="163" t="s">
        <v>10853</v>
      </c>
      <c r="F1536" s="163" t="s">
        <v>14954</v>
      </c>
      <c r="G1536" s="152" t="str">
        <f xml:space="preserve"> _xlfn.IFNA(VLOOKUP(A1536,[2]!Tabelle1[[Proprietary Identifier]:[Reporting Period PDF]],6,FALSE),"")</f>
        <v/>
      </c>
      <c r="H1536" s="163" t="s">
        <v>10777</v>
      </c>
      <c r="I1536" s="163" t="s">
        <v>10778</v>
      </c>
    </row>
    <row r="1537" spans="1:9" x14ac:dyDescent="0.25">
      <c r="A1537" s="162">
        <v>10822</v>
      </c>
      <c r="B1537" s="163" t="s">
        <v>14955</v>
      </c>
      <c r="C1537" s="163" t="s">
        <v>1909</v>
      </c>
      <c r="D1537" s="163" t="s">
        <v>10775</v>
      </c>
      <c r="E1537" s="163" t="s">
        <v>14956</v>
      </c>
      <c r="F1537" s="163" t="s">
        <v>14957</v>
      </c>
      <c r="G1537" s="152">
        <f xml:space="preserve"> _xlfn.IFNA(VLOOKUP(A1537,[2]!Tabelle1[[Proprietary Identifier]:[Reporting Period PDF]],6,FALSE),"")</f>
        <v>15</v>
      </c>
      <c r="H1537" s="163" t="s">
        <v>10777</v>
      </c>
      <c r="I1537" s="163" t="s">
        <v>10778</v>
      </c>
    </row>
    <row r="1538" spans="1:9" x14ac:dyDescent="0.25">
      <c r="A1538" s="162">
        <v>40692</v>
      </c>
      <c r="B1538" s="163" t="s">
        <v>14958</v>
      </c>
      <c r="C1538" s="163" t="s">
        <v>1909</v>
      </c>
      <c r="D1538" s="163" t="s">
        <v>10808</v>
      </c>
      <c r="E1538" s="163" t="s">
        <v>14959</v>
      </c>
      <c r="F1538" s="163" t="s">
        <v>14960</v>
      </c>
      <c r="G1538" s="152">
        <f xml:space="preserve"> _xlfn.IFNA(VLOOKUP(A1538,[2]!Tabelle1[[Proprietary Identifier]:[Reporting Period PDF]],6,FALSE),"")</f>
        <v>7</v>
      </c>
      <c r="H1538" s="163" t="s">
        <v>10777</v>
      </c>
      <c r="I1538" s="163" t="s">
        <v>10778</v>
      </c>
    </row>
    <row r="1539" spans="1:9" x14ac:dyDescent="0.25">
      <c r="A1539" s="162">
        <v>12528</v>
      </c>
      <c r="B1539" s="163" t="s">
        <v>14961</v>
      </c>
      <c r="C1539" s="163" t="s">
        <v>1909</v>
      </c>
      <c r="D1539" s="163" t="s">
        <v>10808</v>
      </c>
      <c r="E1539" s="163" t="s">
        <v>14962</v>
      </c>
      <c r="F1539" s="163" t="s">
        <v>14963</v>
      </c>
      <c r="G1539" s="152">
        <f xml:space="preserve"> _xlfn.IFNA(VLOOKUP(A1539,[2]!Tabelle1[[Proprietary Identifier]:[Reporting Period PDF]],6,FALSE),"")</f>
        <v>28</v>
      </c>
      <c r="H1539" s="163" t="s">
        <v>10777</v>
      </c>
      <c r="I1539" s="163" t="s">
        <v>10778</v>
      </c>
    </row>
    <row r="1540" spans="1:9" x14ac:dyDescent="0.25">
      <c r="A1540" s="162">
        <v>40949</v>
      </c>
      <c r="B1540" s="163" t="s">
        <v>14964</v>
      </c>
      <c r="C1540" s="163" t="s">
        <v>10897</v>
      </c>
      <c r="D1540" s="163" t="s">
        <v>10782</v>
      </c>
      <c r="F1540" s="163" t="s">
        <v>14965</v>
      </c>
      <c r="G1540" s="152" t="str">
        <f xml:space="preserve"> _xlfn.IFNA(VLOOKUP(A1540,[2]!Tabelle1[[Proprietary Identifier]:[Reporting Period PDF]],6,FALSE),"")</f>
        <v/>
      </c>
      <c r="H1540" s="163" t="s">
        <v>10784</v>
      </c>
      <c r="I1540" s="163" t="s">
        <v>10785</v>
      </c>
    </row>
    <row r="1541" spans="1:9" x14ac:dyDescent="0.25">
      <c r="A1541" s="162">
        <v>10603</v>
      </c>
      <c r="B1541" s="163" t="s">
        <v>14966</v>
      </c>
      <c r="C1541" s="163" t="s">
        <v>1909</v>
      </c>
      <c r="D1541" s="163" t="s">
        <v>10923</v>
      </c>
      <c r="E1541" s="163" t="s">
        <v>14967</v>
      </c>
      <c r="F1541" s="163" t="s">
        <v>14968</v>
      </c>
      <c r="G1541" s="152">
        <f xml:space="preserve"> _xlfn.IFNA(VLOOKUP(A1541,[2]!Tabelle1[[Proprietary Identifier]:[Reporting Period PDF]],6,FALSE),"")</f>
        <v>45</v>
      </c>
      <c r="H1541" s="163" t="s">
        <v>10777</v>
      </c>
      <c r="I1541" s="163" t="s">
        <v>10778</v>
      </c>
    </row>
    <row r="1542" spans="1:9" x14ac:dyDescent="0.25">
      <c r="A1542" s="162">
        <v>11957</v>
      </c>
      <c r="B1542" s="163" t="s">
        <v>14969</v>
      </c>
      <c r="C1542" s="163" t="s">
        <v>10815</v>
      </c>
      <c r="D1542" s="163" t="s">
        <v>10798</v>
      </c>
      <c r="E1542" s="163" t="s">
        <v>14970</v>
      </c>
      <c r="F1542" s="163" t="s">
        <v>14971</v>
      </c>
      <c r="G1542" s="152" t="str">
        <f xml:space="preserve"> _xlfn.IFNA(VLOOKUP(A1542,[2]!Tabelle1[[Proprietary Identifier]:[Reporting Period PDF]],6,FALSE),"")</f>
        <v/>
      </c>
      <c r="H1542" s="163" t="s">
        <v>10819</v>
      </c>
      <c r="I1542" s="163" t="s">
        <v>10778</v>
      </c>
    </row>
    <row r="1543" spans="1:9" x14ac:dyDescent="0.25">
      <c r="A1543" s="162">
        <v>11958</v>
      </c>
      <c r="B1543" s="163" t="s">
        <v>14972</v>
      </c>
      <c r="C1543" s="163" t="s">
        <v>10815</v>
      </c>
      <c r="D1543" s="163" t="s">
        <v>10816</v>
      </c>
      <c r="E1543" s="163" t="s">
        <v>14973</v>
      </c>
      <c r="F1543" s="163" t="s">
        <v>14974</v>
      </c>
      <c r="G1543" s="152">
        <f xml:space="preserve"> _xlfn.IFNA(VLOOKUP(A1543,[2]!Tabelle1[[Proprietary Identifier]:[Reporting Period PDF]],6,FALSE),"")</f>
        <v>1</v>
      </c>
      <c r="H1543" s="163" t="s">
        <v>10819</v>
      </c>
      <c r="I1543" s="163" t="s">
        <v>10778</v>
      </c>
    </row>
    <row r="1544" spans="1:9" x14ac:dyDescent="0.25">
      <c r="A1544" s="162">
        <v>10879</v>
      </c>
      <c r="B1544" s="163" t="s">
        <v>14975</v>
      </c>
      <c r="C1544" s="163" t="s">
        <v>1909</v>
      </c>
      <c r="D1544" s="163" t="s">
        <v>10782</v>
      </c>
      <c r="E1544" s="163" t="s">
        <v>14976</v>
      </c>
      <c r="F1544" s="163" t="s">
        <v>14977</v>
      </c>
      <c r="G1544" s="152">
        <f xml:space="preserve"> _xlfn.IFNA(VLOOKUP(A1544,[2]!Tabelle1[[Proprietary Identifier]:[Reporting Period PDF]],6,FALSE),"")</f>
        <v>10</v>
      </c>
      <c r="H1544" s="163" t="s">
        <v>10777</v>
      </c>
      <c r="I1544" s="163" t="s">
        <v>10778</v>
      </c>
    </row>
    <row r="1545" spans="1:9" x14ac:dyDescent="0.25">
      <c r="A1545" s="162">
        <v>40313</v>
      </c>
      <c r="B1545" s="163" t="s">
        <v>14978</v>
      </c>
      <c r="C1545" s="163" t="s">
        <v>1909</v>
      </c>
      <c r="D1545" s="163" t="s">
        <v>10821</v>
      </c>
      <c r="E1545" s="163" t="s">
        <v>14979</v>
      </c>
      <c r="F1545" s="163" t="s">
        <v>14980</v>
      </c>
      <c r="G1545" s="152" t="str">
        <f xml:space="preserve"> _xlfn.IFNA(VLOOKUP(A1545,[2]!Tabelle1[[Proprietary Identifier]:[Reporting Period PDF]],6,FALSE),"")</f>
        <v/>
      </c>
      <c r="H1545" s="163" t="s">
        <v>10777</v>
      </c>
      <c r="I1545" s="163" t="s">
        <v>10778</v>
      </c>
    </row>
    <row r="1546" spans="1:9" x14ac:dyDescent="0.25">
      <c r="A1546" s="162">
        <v>12892</v>
      </c>
      <c r="B1546" s="163" t="s">
        <v>14981</v>
      </c>
      <c r="C1546" s="163" t="s">
        <v>14982</v>
      </c>
      <c r="D1546" s="163" t="s">
        <v>10802</v>
      </c>
      <c r="F1546" s="163" t="s">
        <v>14983</v>
      </c>
      <c r="G1546" s="152" t="str">
        <f xml:space="preserve"> _xlfn.IFNA(VLOOKUP(A1546,[2]!Tabelle1[[Proprietary Identifier]:[Reporting Period PDF]],6,FALSE),"")</f>
        <v/>
      </c>
      <c r="H1546" s="163" t="s">
        <v>10819</v>
      </c>
      <c r="I1546" s="163" t="s">
        <v>10778</v>
      </c>
    </row>
    <row r="1547" spans="1:9" x14ac:dyDescent="0.25">
      <c r="A1547" s="162">
        <v>10823</v>
      </c>
      <c r="B1547" s="163" t="s">
        <v>14984</v>
      </c>
      <c r="C1547" s="163" t="s">
        <v>1909</v>
      </c>
      <c r="D1547" s="163" t="s">
        <v>10923</v>
      </c>
      <c r="E1547" s="163" t="s">
        <v>14985</v>
      </c>
      <c r="F1547" s="163" t="s">
        <v>14986</v>
      </c>
      <c r="G1547" s="152">
        <f xml:space="preserve"> _xlfn.IFNA(VLOOKUP(A1547,[2]!Tabelle1[[Proprietary Identifier]:[Reporting Period PDF]],6,FALSE),"")</f>
        <v>1</v>
      </c>
      <c r="H1547" s="163" t="s">
        <v>10777</v>
      </c>
      <c r="I1547" s="163" t="s">
        <v>10778</v>
      </c>
    </row>
    <row r="1548" spans="1:9" x14ac:dyDescent="0.25">
      <c r="A1548" s="162">
        <v>13389</v>
      </c>
      <c r="B1548" s="163" t="s">
        <v>14987</v>
      </c>
      <c r="C1548" s="163" t="s">
        <v>1909</v>
      </c>
      <c r="D1548" s="163" t="s">
        <v>10853</v>
      </c>
      <c r="E1548" s="163" t="s">
        <v>14988</v>
      </c>
      <c r="F1548" s="163" t="s">
        <v>14989</v>
      </c>
      <c r="G1548" s="152" t="str">
        <f xml:space="preserve"> _xlfn.IFNA(VLOOKUP(A1548,[2]!Tabelle1[[Proprietary Identifier]:[Reporting Period PDF]],6,FALSE),"")</f>
        <v/>
      </c>
      <c r="H1548" s="163" t="s">
        <v>10777</v>
      </c>
      <c r="I1548" s="163" t="s">
        <v>10778</v>
      </c>
    </row>
    <row r="1549" spans="1:9" x14ac:dyDescent="0.25">
      <c r="A1549" s="162">
        <v>145</v>
      </c>
      <c r="B1549" s="163" t="s">
        <v>14990</v>
      </c>
      <c r="C1549" s="163" t="s">
        <v>1909</v>
      </c>
      <c r="D1549" s="163" t="s">
        <v>10853</v>
      </c>
      <c r="E1549" s="163" t="s">
        <v>14991</v>
      </c>
      <c r="F1549" s="163" t="s">
        <v>14992</v>
      </c>
      <c r="G1549" s="152">
        <f xml:space="preserve"> _xlfn.IFNA(VLOOKUP(A1549,[2]!Tabelle1[[Proprietary Identifier]:[Reporting Period PDF]],6,FALSE),"")</f>
        <v>9</v>
      </c>
      <c r="H1549" s="163" t="s">
        <v>10777</v>
      </c>
      <c r="I1549" s="163" t="s">
        <v>10778</v>
      </c>
    </row>
    <row r="1550" spans="1:9" x14ac:dyDescent="0.25">
      <c r="A1550" s="162">
        <v>41809</v>
      </c>
      <c r="B1550" s="163" t="s">
        <v>14993</v>
      </c>
      <c r="C1550" s="163" t="s">
        <v>1909</v>
      </c>
      <c r="D1550" s="163" t="s">
        <v>10919</v>
      </c>
      <c r="E1550" s="163" t="s">
        <v>14994</v>
      </c>
      <c r="F1550" s="163" t="s">
        <v>14995</v>
      </c>
      <c r="G1550" s="152" t="str">
        <f xml:space="preserve"> _xlfn.IFNA(VLOOKUP(A1550,[2]!Tabelle1[[Proprietary Identifier]:[Reporting Period PDF]],6,FALSE),"")</f>
        <v/>
      </c>
      <c r="H1550" s="163" t="s">
        <v>10777</v>
      </c>
      <c r="I1550" s="163" t="s">
        <v>10778</v>
      </c>
    </row>
    <row r="1551" spans="1:9" x14ac:dyDescent="0.25">
      <c r="A1551" s="162">
        <v>10824</v>
      </c>
      <c r="B1551" s="163" t="s">
        <v>14996</v>
      </c>
      <c r="C1551" s="163" t="s">
        <v>1909</v>
      </c>
      <c r="D1551" s="163" t="s">
        <v>11032</v>
      </c>
      <c r="E1551" s="163" t="s">
        <v>14997</v>
      </c>
      <c r="F1551" s="163" t="s">
        <v>14998</v>
      </c>
      <c r="G1551" s="152">
        <f xml:space="preserve"> _xlfn.IFNA(VLOOKUP(A1551,[2]!Tabelle1[[Proprietary Identifier]:[Reporting Period PDF]],6,FALSE),"")</f>
        <v>17</v>
      </c>
      <c r="H1551" s="163" t="s">
        <v>10777</v>
      </c>
      <c r="I1551" s="163" t="s">
        <v>10778</v>
      </c>
    </row>
    <row r="1552" spans="1:9" x14ac:dyDescent="0.25">
      <c r="A1552" s="162">
        <v>42488</v>
      </c>
      <c r="B1552" s="163" t="s">
        <v>14999</v>
      </c>
      <c r="C1552" s="163" t="s">
        <v>1909</v>
      </c>
      <c r="D1552" s="163" t="s">
        <v>10821</v>
      </c>
      <c r="E1552" s="163" t="s">
        <v>15000</v>
      </c>
      <c r="F1552" s="163" t="s">
        <v>15001</v>
      </c>
      <c r="G1552" s="152" t="str">
        <f xml:space="preserve"> _xlfn.IFNA(VLOOKUP(A1552,[2]!Tabelle1[[Proprietary Identifier]:[Reporting Period PDF]],6,FALSE),"")</f>
        <v/>
      </c>
      <c r="H1552" s="163" t="s">
        <v>10777</v>
      </c>
      <c r="I1552" s="163" t="s">
        <v>10778</v>
      </c>
    </row>
    <row r="1553" spans="1:9" x14ac:dyDescent="0.25">
      <c r="A1553" s="162">
        <v>40865</v>
      </c>
      <c r="B1553" s="163" t="s">
        <v>15002</v>
      </c>
      <c r="C1553" s="163" t="s">
        <v>1909</v>
      </c>
      <c r="D1553" s="163" t="s">
        <v>11100</v>
      </c>
      <c r="E1553" s="163" t="s">
        <v>15003</v>
      </c>
      <c r="F1553" s="163" t="s">
        <v>15004</v>
      </c>
      <c r="G1553" s="152">
        <f xml:space="preserve"> _xlfn.IFNA(VLOOKUP(A1553,[2]!Tabelle1[[Proprietary Identifier]:[Reporting Period PDF]],6,FALSE),"")</f>
        <v>1</v>
      </c>
      <c r="H1553" s="163" t="s">
        <v>10777</v>
      </c>
      <c r="I1553" s="163" t="s">
        <v>10778</v>
      </c>
    </row>
    <row r="1554" spans="1:9" x14ac:dyDescent="0.25">
      <c r="A1554" s="162">
        <v>10882</v>
      </c>
      <c r="B1554" s="163" t="s">
        <v>15005</v>
      </c>
      <c r="C1554" s="163" t="s">
        <v>1909</v>
      </c>
      <c r="D1554" s="163" t="s">
        <v>10919</v>
      </c>
      <c r="E1554" s="163" t="s">
        <v>15006</v>
      </c>
      <c r="F1554" s="163" t="s">
        <v>15007</v>
      </c>
      <c r="G1554" s="152">
        <f xml:space="preserve"> _xlfn.IFNA(VLOOKUP(A1554,[2]!Tabelle1[[Proprietary Identifier]:[Reporting Period PDF]],6,FALSE),"")</f>
        <v>0</v>
      </c>
      <c r="H1554" s="163" t="s">
        <v>10777</v>
      </c>
      <c r="I1554" s="163" t="s">
        <v>10778</v>
      </c>
    </row>
    <row r="1555" spans="1:9" x14ac:dyDescent="0.25">
      <c r="A1555" s="162">
        <v>42240</v>
      </c>
      <c r="B1555" s="163" t="s">
        <v>15008</v>
      </c>
      <c r="C1555" s="163" t="s">
        <v>1909</v>
      </c>
      <c r="D1555" s="163" t="s">
        <v>14357</v>
      </c>
      <c r="E1555" s="163" t="s">
        <v>15009</v>
      </c>
      <c r="F1555" s="163" t="s">
        <v>15010</v>
      </c>
      <c r="G1555" s="152" t="str">
        <f xml:space="preserve"> _xlfn.IFNA(VLOOKUP(A1555,[2]!Tabelle1[[Proprietary Identifier]:[Reporting Period PDF]],6,FALSE),"")</f>
        <v/>
      </c>
      <c r="H1555" s="163" t="s">
        <v>10777</v>
      </c>
      <c r="I1555" s="163" t="s">
        <v>10778</v>
      </c>
    </row>
    <row r="1556" spans="1:9" x14ac:dyDescent="0.25">
      <c r="A1556" s="162">
        <v>40200</v>
      </c>
      <c r="B1556" s="163" t="s">
        <v>15011</v>
      </c>
      <c r="C1556" s="163" t="s">
        <v>1909</v>
      </c>
      <c r="D1556" s="163" t="s">
        <v>10782</v>
      </c>
      <c r="F1556" s="163" t="s">
        <v>15012</v>
      </c>
      <c r="G1556" s="152">
        <f xml:space="preserve"> _xlfn.IFNA(VLOOKUP(A1556,[2]!Tabelle1[[Proprietary Identifier]:[Reporting Period PDF]],6,FALSE),"")</f>
        <v>1</v>
      </c>
      <c r="H1556" s="163" t="s">
        <v>10777</v>
      </c>
      <c r="I1556" s="163" t="s">
        <v>10778</v>
      </c>
    </row>
    <row r="1557" spans="1:9" x14ac:dyDescent="0.25">
      <c r="A1557" s="162">
        <v>10278</v>
      </c>
      <c r="B1557" s="163" t="s">
        <v>15013</v>
      </c>
      <c r="C1557" s="163" t="s">
        <v>1909</v>
      </c>
      <c r="D1557" s="163" t="s">
        <v>10782</v>
      </c>
      <c r="E1557" s="163" t="s">
        <v>15014</v>
      </c>
      <c r="F1557" s="163" t="s">
        <v>15015</v>
      </c>
      <c r="G1557" s="152">
        <f xml:space="preserve"> _xlfn.IFNA(VLOOKUP(A1557,[2]!Tabelle1[[Proprietary Identifier]:[Reporting Period PDF]],6,FALSE),"")</f>
        <v>2</v>
      </c>
      <c r="H1557" s="163" t="s">
        <v>10777</v>
      </c>
      <c r="I1557" s="163" t="s">
        <v>10778</v>
      </c>
    </row>
    <row r="1558" spans="1:9" x14ac:dyDescent="0.25">
      <c r="A1558" s="162">
        <v>40870</v>
      </c>
      <c r="B1558" s="163" t="s">
        <v>15016</v>
      </c>
      <c r="C1558" s="163" t="s">
        <v>1909</v>
      </c>
      <c r="D1558" s="163" t="s">
        <v>10885</v>
      </c>
      <c r="E1558" s="163" t="s">
        <v>15017</v>
      </c>
      <c r="F1558" s="163" t="s">
        <v>15018</v>
      </c>
      <c r="G1558" s="152" t="str">
        <f xml:space="preserve"> _xlfn.IFNA(VLOOKUP(A1558,[2]!Tabelle1[[Proprietary Identifier]:[Reporting Period PDF]],6,FALSE),"")</f>
        <v/>
      </c>
      <c r="H1558" s="163" t="s">
        <v>10777</v>
      </c>
      <c r="I1558" s="163" t="s">
        <v>10778</v>
      </c>
    </row>
    <row r="1559" spans="1:9" x14ac:dyDescent="0.25">
      <c r="A1559" s="162">
        <v>10883</v>
      </c>
      <c r="B1559" s="163" t="s">
        <v>15019</v>
      </c>
      <c r="C1559" s="163" t="s">
        <v>1909</v>
      </c>
      <c r="D1559" s="163" t="s">
        <v>10798</v>
      </c>
      <c r="E1559" s="163" t="s">
        <v>15020</v>
      </c>
      <c r="F1559" s="163" t="s">
        <v>15021</v>
      </c>
      <c r="G1559" s="152">
        <f xml:space="preserve"> _xlfn.IFNA(VLOOKUP(A1559,[2]!Tabelle1[[Proprietary Identifier]:[Reporting Period PDF]],6,FALSE),"")</f>
        <v>2</v>
      </c>
      <c r="H1559" s="163" t="s">
        <v>10777</v>
      </c>
      <c r="I1559" s="163" t="s">
        <v>10778</v>
      </c>
    </row>
    <row r="1560" spans="1:9" x14ac:dyDescent="0.25">
      <c r="A1560" s="162">
        <v>10884</v>
      </c>
      <c r="B1560" s="163" t="s">
        <v>15022</v>
      </c>
      <c r="C1560" s="163" t="s">
        <v>1909</v>
      </c>
      <c r="D1560" s="163" t="s">
        <v>10798</v>
      </c>
      <c r="E1560" s="163" t="s">
        <v>15023</v>
      </c>
      <c r="F1560" s="163" t="s">
        <v>15024</v>
      </c>
      <c r="G1560" s="152" t="str">
        <f xml:space="preserve"> _xlfn.IFNA(VLOOKUP(A1560,[2]!Tabelle1[[Proprietary Identifier]:[Reporting Period PDF]],6,FALSE),"")</f>
        <v/>
      </c>
      <c r="H1560" s="163" t="s">
        <v>10777</v>
      </c>
      <c r="I1560" s="163" t="s">
        <v>10778</v>
      </c>
    </row>
    <row r="1561" spans="1:9" x14ac:dyDescent="0.25">
      <c r="A1561" s="162">
        <v>12583</v>
      </c>
      <c r="B1561" s="163" t="s">
        <v>15025</v>
      </c>
      <c r="C1561" s="163" t="s">
        <v>15026</v>
      </c>
      <c r="D1561" s="163" t="s">
        <v>10840</v>
      </c>
      <c r="E1561" s="163" t="s">
        <v>15027</v>
      </c>
      <c r="F1561" s="163" t="s">
        <v>15028</v>
      </c>
      <c r="G1561" s="152" t="str">
        <f xml:space="preserve"> _xlfn.IFNA(VLOOKUP(A1561,[2]!Tabelle1[[Proprietary Identifier]:[Reporting Period PDF]],6,FALSE),"")</f>
        <v/>
      </c>
      <c r="H1561" s="163" t="s">
        <v>10777</v>
      </c>
      <c r="I1561" s="163" t="s">
        <v>10778</v>
      </c>
    </row>
    <row r="1562" spans="1:9" x14ac:dyDescent="0.25">
      <c r="A1562" s="162">
        <v>12040</v>
      </c>
      <c r="B1562" s="163" t="s">
        <v>15029</v>
      </c>
      <c r="C1562" s="163" t="s">
        <v>1909</v>
      </c>
      <c r="D1562" s="163" t="s">
        <v>10840</v>
      </c>
      <c r="E1562" s="163" t="s">
        <v>15030</v>
      </c>
      <c r="F1562" s="163" t="s">
        <v>15031</v>
      </c>
      <c r="G1562" s="152" t="str">
        <f xml:space="preserve"> _xlfn.IFNA(VLOOKUP(A1562,[2]!Tabelle1[[Proprietary Identifier]:[Reporting Period PDF]],6,FALSE),"")</f>
        <v/>
      </c>
      <c r="H1562" s="163" t="s">
        <v>10819</v>
      </c>
      <c r="I1562" s="163" t="s">
        <v>10778</v>
      </c>
    </row>
    <row r="1563" spans="1:9" x14ac:dyDescent="0.25">
      <c r="A1563" s="162">
        <v>10831</v>
      </c>
      <c r="B1563" s="163" t="s">
        <v>15032</v>
      </c>
      <c r="C1563" s="163" t="s">
        <v>1909</v>
      </c>
      <c r="D1563" s="163" t="s">
        <v>11167</v>
      </c>
      <c r="E1563" s="163" t="s">
        <v>15033</v>
      </c>
      <c r="F1563" s="163" t="s">
        <v>15034</v>
      </c>
      <c r="G1563" s="152">
        <f xml:space="preserve"> _xlfn.IFNA(VLOOKUP(A1563,[2]!Tabelle1[[Proprietary Identifier]:[Reporting Period PDF]],6,FALSE),"")</f>
        <v>10</v>
      </c>
      <c r="H1563" s="163" t="s">
        <v>10777</v>
      </c>
      <c r="I1563" s="163" t="s">
        <v>10778</v>
      </c>
    </row>
    <row r="1564" spans="1:9" x14ac:dyDescent="0.25">
      <c r="A1564" s="162">
        <v>40337</v>
      </c>
      <c r="B1564" s="163" t="s">
        <v>15035</v>
      </c>
      <c r="C1564" s="163" t="s">
        <v>10897</v>
      </c>
      <c r="D1564" s="163" t="s">
        <v>10919</v>
      </c>
      <c r="F1564" s="163" t="s">
        <v>15036</v>
      </c>
      <c r="G1564" s="152">
        <f xml:space="preserve"> _xlfn.IFNA(VLOOKUP(A1564,[2]!Tabelle1[[Proprietary Identifier]:[Reporting Period PDF]],6,FALSE),"")</f>
        <v>4</v>
      </c>
      <c r="H1564" s="163" t="s">
        <v>10784</v>
      </c>
      <c r="I1564" s="163" t="s">
        <v>10785</v>
      </c>
    </row>
    <row r="1565" spans="1:9" x14ac:dyDescent="0.25">
      <c r="A1565" s="162">
        <v>12574</v>
      </c>
      <c r="B1565" s="163" t="s">
        <v>15037</v>
      </c>
      <c r="C1565" s="163" t="s">
        <v>1909</v>
      </c>
      <c r="D1565" s="163" t="s">
        <v>10782</v>
      </c>
      <c r="E1565" s="163" t="s">
        <v>15038</v>
      </c>
      <c r="F1565" s="163" t="s">
        <v>15039</v>
      </c>
      <c r="G1565" s="152">
        <f xml:space="preserve"> _xlfn.IFNA(VLOOKUP(A1565,[2]!Tabelle1[[Proprietary Identifier]:[Reporting Period PDF]],6,FALSE),"")</f>
        <v>3</v>
      </c>
      <c r="H1565" s="163" t="s">
        <v>10777</v>
      </c>
      <c r="I1565" s="163" t="s">
        <v>10778</v>
      </c>
    </row>
    <row r="1566" spans="1:9" x14ac:dyDescent="0.25">
      <c r="A1566" s="162">
        <v>41610</v>
      </c>
      <c r="B1566" s="163" t="s">
        <v>15040</v>
      </c>
      <c r="C1566" s="163" t="s">
        <v>10897</v>
      </c>
      <c r="D1566" s="163" t="s">
        <v>10802</v>
      </c>
      <c r="F1566" s="163" t="s">
        <v>15041</v>
      </c>
      <c r="G1566" s="152" t="str">
        <f xml:space="preserve"> _xlfn.IFNA(VLOOKUP(A1566,[2]!Tabelle1[[Proprietary Identifier]:[Reporting Period PDF]],6,FALSE),"")</f>
        <v/>
      </c>
      <c r="H1566" s="163" t="s">
        <v>10784</v>
      </c>
      <c r="I1566" s="163" t="s">
        <v>10785</v>
      </c>
    </row>
    <row r="1567" spans="1:9" x14ac:dyDescent="0.25">
      <c r="A1567" s="162">
        <v>10887</v>
      </c>
      <c r="B1567" s="163" t="s">
        <v>15042</v>
      </c>
      <c r="C1567" s="163" t="s">
        <v>1909</v>
      </c>
      <c r="D1567" s="163" t="s">
        <v>11032</v>
      </c>
      <c r="E1567" s="163" t="s">
        <v>15043</v>
      </c>
      <c r="F1567" s="163" t="s">
        <v>15044</v>
      </c>
      <c r="G1567" s="152">
        <f xml:space="preserve"> _xlfn.IFNA(VLOOKUP(A1567,[2]!Tabelle1[[Proprietary Identifier]:[Reporting Period PDF]],6,FALSE),"")</f>
        <v>28</v>
      </c>
      <c r="H1567" s="163" t="s">
        <v>10777</v>
      </c>
      <c r="I1567" s="163" t="s">
        <v>10778</v>
      </c>
    </row>
    <row r="1568" spans="1:9" x14ac:dyDescent="0.25">
      <c r="A1568" s="162">
        <v>11403</v>
      </c>
      <c r="B1568" s="163" t="s">
        <v>15045</v>
      </c>
      <c r="C1568" s="163" t="s">
        <v>1909</v>
      </c>
      <c r="D1568" s="163" t="s">
        <v>11032</v>
      </c>
      <c r="E1568" s="163" t="s">
        <v>15046</v>
      </c>
      <c r="F1568" s="163" t="s">
        <v>15047</v>
      </c>
      <c r="G1568" s="152">
        <f xml:space="preserve"> _xlfn.IFNA(VLOOKUP(A1568,[2]!Tabelle1[[Proprietary Identifier]:[Reporting Period PDF]],6,FALSE),"")</f>
        <v>0</v>
      </c>
      <c r="H1568" s="163" t="s">
        <v>10777</v>
      </c>
      <c r="I1568" s="163" t="s">
        <v>10778</v>
      </c>
    </row>
    <row r="1569" spans="1:9" x14ac:dyDescent="0.25">
      <c r="A1569" s="162">
        <v>712</v>
      </c>
      <c r="B1569" s="163" t="s">
        <v>15048</v>
      </c>
      <c r="C1569" s="163" t="s">
        <v>1909</v>
      </c>
      <c r="D1569" s="163" t="s">
        <v>11032</v>
      </c>
      <c r="E1569" s="163" t="s">
        <v>15049</v>
      </c>
      <c r="F1569" s="163" t="s">
        <v>15050</v>
      </c>
      <c r="G1569" s="152">
        <f xml:space="preserve"> _xlfn.IFNA(VLOOKUP(A1569,[2]!Tabelle1[[Proprietary Identifier]:[Reporting Period PDF]],6,FALSE),"")</f>
        <v>20</v>
      </c>
      <c r="H1569" s="163" t="s">
        <v>10777</v>
      </c>
      <c r="I1569" s="163" t="s">
        <v>10778</v>
      </c>
    </row>
    <row r="1570" spans="1:9" x14ac:dyDescent="0.25">
      <c r="A1570" s="162">
        <v>12197</v>
      </c>
      <c r="B1570" s="163" t="s">
        <v>15051</v>
      </c>
      <c r="C1570" s="163" t="s">
        <v>1909</v>
      </c>
      <c r="D1570" s="163" t="s">
        <v>11032</v>
      </c>
      <c r="E1570" s="163" t="s">
        <v>15052</v>
      </c>
      <c r="F1570" s="163" t="s">
        <v>15053</v>
      </c>
      <c r="G1570" s="152">
        <f xml:space="preserve"> _xlfn.IFNA(VLOOKUP(A1570,[2]!Tabelle1[[Proprietary Identifier]:[Reporting Period PDF]],6,FALSE),"")</f>
        <v>23</v>
      </c>
      <c r="H1570" s="163" t="s">
        <v>10777</v>
      </c>
      <c r="I1570" s="163" t="s">
        <v>10778</v>
      </c>
    </row>
    <row r="1571" spans="1:9" x14ac:dyDescent="0.25">
      <c r="A1571" s="162">
        <v>41996</v>
      </c>
      <c r="B1571" s="163" t="s">
        <v>15054</v>
      </c>
      <c r="C1571" s="163" t="s">
        <v>1909</v>
      </c>
      <c r="D1571" s="163" t="s">
        <v>11032</v>
      </c>
      <c r="E1571" s="163" t="s">
        <v>15055</v>
      </c>
      <c r="F1571" s="163" t="s">
        <v>15056</v>
      </c>
      <c r="G1571" s="152" t="str">
        <f xml:space="preserve"> _xlfn.IFNA(VLOOKUP(A1571,[2]!Tabelle1[[Proprietary Identifier]:[Reporting Period PDF]],6,FALSE),"")</f>
        <v/>
      </c>
      <c r="H1571" s="163" t="s">
        <v>10777</v>
      </c>
      <c r="I1571" s="163" t="s">
        <v>10778</v>
      </c>
    </row>
    <row r="1572" spans="1:9" x14ac:dyDescent="0.25">
      <c r="A1572" s="162">
        <v>10833</v>
      </c>
      <c r="B1572" s="163" t="s">
        <v>15057</v>
      </c>
      <c r="C1572" s="163" t="s">
        <v>1909</v>
      </c>
      <c r="D1572" s="163" t="s">
        <v>10808</v>
      </c>
      <c r="E1572" s="163" t="s">
        <v>15058</v>
      </c>
      <c r="F1572" s="163" t="s">
        <v>15059</v>
      </c>
      <c r="G1572" s="152">
        <f xml:space="preserve"> _xlfn.IFNA(VLOOKUP(A1572,[2]!Tabelle1[[Proprietary Identifier]:[Reporting Period PDF]],6,FALSE),"")</f>
        <v>6</v>
      </c>
      <c r="H1572" s="163" t="s">
        <v>10777</v>
      </c>
      <c r="I1572" s="163" t="s">
        <v>10778</v>
      </c>
    </row>
    <row r="1573" spans="1:9" x14ac:dyDescent="0.25">
      <c r="A1573" s="162">
        <v>10659</v>
      </c>
      <c r="B1573" s="163" t="s">
        <v>15060</v>
      </c>
      <c r="C1573" s="163" t="s">
        <v>1909</v>
      </c>
      <c r="D1573" s="163" t="s">
        <v>10816</v>
      </c>
      <c r="E1573" s="163" t="s">
        <v>15061</v>
      </c>
      <c r="F1573" s="163" t="s">
        <v>15062</v>
      </c>
      <c r="G1573" s="152">
        <f xml:space="preserve"> _xlfn.IFNA(VLOOKUP(A1573,[2]!Tabelle1[[Proprietary Identifier]:[Reporting Period PDF]],6,FALSE),"")</f>
        <v>8</v>
      </c>
      <c r="H1573" s="163" t="s">
        <v>10777</v>
      </c>
      <c r="I1573" s="163" t="s">
        <v>10778</v>
      </c>
    </row>
    <row r="1574" spans="1:9" x14ac:dyDescent="0.25">
      <c r="A1574" s="162">
        <v>42835</v>
      </c>
      <c r="B1574" s="163" t="s">
        <v>15063</v>
      </c>
      <c r="C1574" s="163" t="s">
        <v>15064</v>
      </c>
      <c r="D1574" s="163" t="s">
        <v>10821</v>
      </c>
      <c r="E1574" s="163" t="s">
        <v>15065</v>
      </c>
      <c r="F1574" s="163" t="s">
        <v>15066</v>
      </c>
      <c r="G1574" s="152" t="str">
        <f xml:space="preserve"> _xlfn.IFNA(VLOOKUP(A1574,[2]!Tabelle1[[Proprietary Identifier]:[Reporting Period PDF]],6,FALSE),"")</f>
        <v/>
      </c>
      <c r="H1574" s="163" t="s">
        <v>10777</v>
      </c>
      <c r="I1574" s="163" t="s">
        <v>10778</v>
      </c>
    </row>
    <row r="1575" spans="1:9" x14ac:dyDescent="0.25">
      <c r="A1575" s="162">
        <v>10832</v>
      </c>
      <c r="B1575" s="163" t="s">
        <v>15067</v>
      </c>
      <c r="C1575" s="163" t="s">
        <v>1909</v>
      </c>
      <c r="D1575" s="163" t="s">
        <v>10885</v>
      </c>
      <c r="E1575" s="163" t="s">
        <v>15068</v>
      </c>
      <c r="F1575" s="163" t="s">
        <v>15069</v>
      </c>
      <c r="G1575" s="152">
        <f xml:space="preserve"> _xlfn.IFNA(VLOOKUP(A1575,[2]!Tabelle1[[Proprietary Identifier]:[Reporting Period PDF]],6,FALSE),"")</f>
        <v>5</v>
      </c>
      <c r="H1575" s="163" t="s">
        <v>10777</v>
      </c>
      <c r="I1575" s="163" t="s">
        <v>10778</v>
      </c>
    </row>
    <row r="1576" spans="1:9" x14ac:dyDescent="0.25">
      <c r="A1576" s="162">
        <v>11664</v>
      </c>
      <c r="B1576" s="163" t="s">
        <v>15070</v>
      </c>
      <c r="C1576" s="163" t="s">
        <v>1909</v>
      </c>
      <c r="D1576" s="163" t="s">
        <v>10885</v>
      </c>
      <c r="E1576" s="163" t="s">
        <v>15071</v>
      </c>
      <c r="F1576" s="163" t="s">
        <v>15072</v>
      </c>
      <c r="G1576" s="152">
        <f xml:space="preserve"> _xlfn.IFNA(VLOOKUP(A1576,[2]!Tabelle1[[Proprietary Identifier]:[Reporting Period PDF]],6,FALSE),"")</f>
        <v>46</v>
      </c>
      <c r="H1576" s="163" t="s">
        <v>10777</v>
      </c>
      <c r="I1576" s="163" t="s">
        <v>10778</v>
      </c>
    </row>
    <row r="1577" spans="1:9" x14ac:dyDescent="0.25">
      <c r="A1577" s="162">
        <v>10836</v>
      </c>
      <c r="B1577" s="163" t="s">
        <v>15073</v>
      </c>
      <c r="C1577" s="163" t="s">
        <v>1909</v>
      </c>
      <c r="D1577" s="163" t="s">
        <v>10821</v>
      </c>
      <c r="E1577" s="163" t="s">
        <v>15074</v>
      </c>
      <c r="F1577" s="163" t="s">
        <v>15075</v>
      </c>
      <c r="G1577" s="152">
        <f xml:space="preserve"> _xlfn.IFNA(VLOOKUP(A1577,[2]!Tabelle1[[Proprietary Identifier]:[Reporting Period PDF]],6,FALSE),"")</f>
        <v>1</v>
      </c>
      <c r="H1577" s="163" t="s">
        <v>10777</v>
      </c>
      <c r="I1577" s="163" t="s">
        <v>10778</v>
      </c>
    </row>
    <row r="1578" spans="1:9" x14ac:dyDescent="0.25">
      <c r="A1578" s="162">
        <v>41808</v>
      </c>
      <c r="B1578" s="163" t="s">
        <v>15076</v>
      </c>
      <c r="C1578" s="163" t="s">
        <v>10950</v>
      </c>
      <c r="D1578" s="163" t="s">
        <v>10798</v>
      </c>
      <c r="E1578" s="163" t="s">
        <v>15077</v>
      </c>
      <c r="F1578" s="163" t="s">
        <v>15078</v>
      </c>
      <c r="G1578" s="152" t="str">
        <f xml:space="preserve"> _xlfn.IFNA(VLOOKUP(A1578,[2]!Tabelle1[[Proprietary Identifier]:[Reporting Period PDF]],6,FALSE),"")</f>
        <v/>
      </c>
      <c r="H1578" s="163" t="s">
        <v>10777</v>
      </c>
      <c r="I1578" s="163" t="s">
        <v>10778</v>
      </c>
    </row>
    <row r="1579" spans="1:9" x14ac:dyDescent="0.25">
      <c r="A1579" s="162">
        <v>40618</v>
      </c>
      <c r="B1579" s="163" t="s">
        <v>15079</v>
      </c>
      <c r="C1579" s="163" t="s">
        <v>1909</v>
      </c>
      <c r="D1579" s="163" t="s">
        <v>10782</v>
      </c>
      <c r="F1579" s="163" t="s">
        <v>15080</v>
      </c>
      <c r="G1579" s="152">
        <f xml:space="preserve"> _xlfn.IFNA(VLOOKUP(A1579,[2]!Tabelle1[[Proprietary Identifier]:[Reporting Period PDF]],6,FALSE),"")</f>
        <v>26</v>
      </c>
      <c r="H1579" s="163" t="s">
        <v>10777</v>
      </c>
      <c r="I1579" s="163" t="s">
        <v>10778</v>
      </c>
    </row>
    <row r="1580" spans="1:9" x14ac:dyDescent="0.25">
      <c r="A1580" s="162">
        <v>10665</v>
      </c>
      <c r="B1580" s="163" t="s">
        <v>15081</v>
      </c>
      <c r="C1580" s="163" t="s">
        <v>1909</v>
      </c>
      <c r="D1580" s="163" t="s">
        <v>10798</v>
      </c>
      <c r="E1580" s="163" t="s">
        <v>15082</v>
      </c>
      <c r="F1580" s="163" t="s">
        <v>15083</v>
      </c>
      <c r="G1580" s="152">
        <f xml:space="preserve"> _xlfn.IFNA(VLOOKUP(A1580,[2]!Tabelle1[[Proprietary Identifier]:[Reporting Period PDF]],6,FALSE),"")</f>
        <v>4</v>
      </c>
      <c r="H1580" s="163" t="s">
        <v>10777</v>
      </c>
      <c r="I1580" s="163" t="s">
        <v>10778</v>
      </c>
    </row>
    <row r="1581" spans="1:9" x14ac:dyDescent="0.25">
      <c r="A1581" s="162">
        <v>10891</v>
      </c>
      <c r="B1581" s="163" t="s">
        <v>15084</v>
      </c>
      <c r="C1581" s="163" t="s">
        <v>1909</v>
      </c>
      <c r="D1581" s="163" t="s">
        <v>10821</v>
      </c>
      <c r="E1581" s="163" t="s">
        <v>15085</v>
      </c>
      <c r="F1581" s="163" t="s">
        <v>15086</v>
      </c>
      <c r="G1581" s="152">
        <f xml:space="preserve"> _xlfn.IFNA(VLOOKUP(A1581,[2]!Tabelle1[[Proprietary Identifier]:[Reporting Period PDF]],6,FALSE),"")</f>
        <v>5</v>
      </c>
      <c r="H1581" s="163" t="s">
        <v>10819</v>
      </c>
      <c r="I1581" s="163" t="s">
        <v>10778</v>
      </c>
    </row>
    <row r="1582" spans="1:9" x14ac:dyDescent="0.25">
      <c r="A1582" s="162">
        <v>11823</v>
      </c>
      <c r="B1582" s="163" t="s">
        <v>15087</v>
      </c>
      <c r="C1582" s="163" t="s">
        <v>10815</v>
      </c>
      <c r="D1582" s="163" t="s">
        <v>10816</v>
      </c>
      <c r="E1582" s="163" t="s">
        <v>15088</v>
      </c>
      <c r="F1582" s="163" t="s">
        <v>15089</v>
      </c>
      <c r="G1582" s="152" t="str">
        <f xml:space="preserve"> _xlfn.IFNA(VLOOKUP(A1582,[2]!Tabelle1[[Proprietary Identifier]:[Reporting Period PDF]],6,FALSE),"")</f>
        <v/>
      </c>
      <c r="H1582" s="163" t="s">
        <v>10819</v>
      </c>
      <c r="I1582" s="163" t="s">
        <v>10778</v>
      </c>
    </row>
    <row r="1583" spans="1:9" x14ac:dyDescent="0.25">
      <c r="A1583" s="162">
        <v>40201</v>
      </c>
      <c r="B1583" s="163" t="s">
        <v>15090</v>
      </c>
      <c r="C1583" s="163" t="s">
        <v>1909</v>
      </c>
      <c r="D1583" s="163" t="s">
        <v>11001</v>
      </c>
      <c r="F1583" s="163" t="s">
        <v>15091</v>
      </c>
      <c r="G1583" s="152">
        <f xml:space="preserve"> _xlfn.IFNA(VLOOKUP(A1583,[2]!Tabelle1[[Proprietary Identifier]:[Reporting Period PDF]],6,FALSE),"")</f>
        <v>0</v>
      </c>
      <c r="H1583" s="163" t="s">
        <v>10777</v>
      </c>
      <c r="I1583" s="163" t="s">
        <v>10778</v>
      </c>
    </row>
    <row r="1584" spans="1:9" x14ac:dyDescent="0.25">
      <c r="A1584" s="162">
        <v>13412</v>
      </c>
      <c r="B1584" s="163" t="s">
        <v>15092</v>
      </c>
      <c r="C1584" s="163" t="s">
        <v>1909</v>
      </c>
      <c r="D1584" s="163" t="s">
        <v>11001</v>
      </c>
      <c r="E1584" s="163" t="s">
        <v>15093</v>
      </c>
      <c r="F1584" s="163" t="s">
        <v>15094</v>
      </c>
      <c r="G1584" s="152">
        <f xml:space="preserve"> _xlfn.IFNA(VLOOKUP(A1584,[2]!Tabelle1[[Proprietary Identifier]:[Reporting Period PDF]],6,FALSE),"")</f>
        <v>4</v>
      </c>
      <c r="H1584" s="163" t="s">
        <v>10777</v>
      </c>
      <c r="I1584" s="163" t="s">
        <v>10778</v>
      </c>
    </row>
    <row r="1585" spans="1:9" x14ac:dyDescent="0.25">
      <c r="A1585" s="162">
        <v>13002</v>
      </c>
      <c r="B1585" s="163" t="s">
        <v>15095</v>
      </c>
      <c r="C1585" s="163" t="s">
        <v>10897</v>
      </c>
      <c r="D1585" s="163" t="s">
        <v>10782</v>
      </c>
      <c r="F1585" s="163" t="s">
        <v>15096</v>
      </c>
      <c r="G1585" s="152">
        <f xml:space="preserve"> _xlfn.IFNA(VLOOKUP(A1585,[2]!Tabelle1[[Proprietary Identifier]:[Reporting Period PDF]],6,FALSE),"")</f>
        <v>1</v>
      </c>
      <c r="H1585" s="163" t="s">
        <v>10784</v>
      </c>
      <c r="I1585" s="163" t="s">
        <v>10785</v>
      </c>
    </row>
    <row r="1586" spans="1:9" x14ac:dyDescent="0.25">
      <c r="A1586" s="162">
        <v>10164</v>
      </c>
      <c r="B1586" s="163" t="s">
        <v>15097</v>
      </c>
      <c r="C1586" s="163" t="s">
        <v>1909</v>
      </c>
      <c r="D1586" s="163" t="s">
        <v>10802</v>
      </c>
      <c r="E1586" s="163" t="s">
        <v>15098</v>
      </c>
      <c r="F1586" s="163" t="s">
        <v>15099</v>
      </c>
      <c r="G1586" s="152">
        <f xml:space="preserve"> _xlfn.IFNA(VLOOKUP(A1586,[2]!Tabelle1[[Proprietary Identifier]:[Reporting Period PDF]],6,FALSE),"")</f>
        <v>25</v>
      </c>
      <c r="H1586" s="163" t="s">
        <v>10777</v>
      </c>
      <c r="I1586" s="163" t="s">
        <v>10778</v>
      </c>
    </row>
    <row r="1587" spans="1:9" x14ac:dyDescent="0.25">
      <c r="A1587" s="162">
        <v>28</v>
      </c>
      <c r="B1587" s="163" t="s">
        <v>15100</v>
      </c>
      <c r="C1587" s="163" t="s">
        <v>10950</v>
      </c>
      <c r="D1587" s="163" t="s">
        <v>10798</v>
      </c>
      <c r="E1587" s="163" t="s">
        <v>15101</v>
      </c>
      <c r="F1587" s="163" t="s">
        <v>15102</v>
      </c>
      <c r="G1587" s="152">
        <f xml:space="preserve"> _xlfn.IFNA(VLOOKUP(A1587,[2]!Tabelle1[[Proprietary Identifier]:[Reporting Period PDF]],6,FALSE),"")</f>
        <v>24</v>
      </c>
      <c r="H1587" s="163" t="s">
        <v>10777</v>
      </c>
      <c r="I1587" s="163" t="s">
        <v>10778</v>
      </c>
    </row>
    <row r="1588" spans="1:9" x14ac:dyDescent="0.25">
      <c r="A1588" s="162">
        <v>10893</v>
      </c>
      <c r="B1588" s="163" t="s">
        <v>15103</v>
      </c>
      <c r="C1588" s="163" t="s">
        <v>10815</v>
      </c>
      <c r="D1588" s="163" t="s">
        <v>10802</v>
      </c>
      <c r="E1588" s="163" t="s">
        <v>15104</v>
      </c>
      <c r="F1588" s="163" t="s">
        <v>15105</v>
      </c>
      <c r="G1588" s="152">
        <f xml:space="preserve"> _xlfn.IFNA(VLOOKUP(A1588,[2]!Tabelle1[[Proprietary Identifier]:[Reporting Period PDF]],6,FALSE),"")</f>
        <v>2</v>
      </c>
      <c r="H1588" s="163" t="s">
        <v>10819</v>
      </c>
      <c r="I1588" s="163" t="s">
        <v>10778</v>
      </c>
    </row>
    <row r="1589" spans="1:9" x14ac:dyDescent="0.25">
      <c r="A1589" s="162">
        <v>191</v>
      </c>
      <c r="B1589" s="163" t="s">
        <v>15106</v>
      </c>
      <c r="C1589" s="163" t="s">
        <v>1909</v>
      </c>
      <c r="D1589" s="163" t="s">
        <v>11032</v>
      </c>
      <c r="E1589" s="163" t="s">
        <v>15107</v>
      </c>
      <c r="F1589" s="163" t="s">
        <v>15108</v>
      </c>
      <c r="G1589" s="152">
        <f xml:space="preserve"> _xlfn.IFNA(VLOOKUP(A1589,[2]!Tabelle1[[Proprietary Identifier]:[Reporting Period PDF]],6,FALSE),"")</f>
        <v>8</v>
      </c>
      <c r="H1589" s="163" t="s">
        <v>10777</v>
      </c>
      <c r="I1589" s="163" t="s">
        <v>10778</v>
      </c>
    </row>
    <row r="1590" spans="1:9" x14ac:dyDescent="0.25">
      <c r="A1590" s="162">
        <v>13046</v>
      </c>
      <c r="B1590" s="163" t="s">
        <v>15109</v>
      </c>
      <c r="C1590" s="163" t="s">
        <v>10897</v>
      </c>
      <c r="D1590" s="163" t="s">
        <v>10791</v>
      </c>
      <c r="F1590" s="163" t="s">
        <v>15110</v>
      </c>
      <c r="G1590" s="152">
        <f xml:space="preserve"> _xlfn.IFNA(VLOOKUP(A1590,[2]!Tabelle1[[Proprietary Identifier]:[Reporting Period PDF]],6,FALSE),"")</f>
        <v>0</v>
      </c>
      <c r="H1590" s="163" t="s">
        <v>10784</v>
      </c>
      <c r="I1590" s="163" t="s">
        <v>10785</v>
      </c>
    </row>
    <row r="1591" spans="1:9" x14ac:dyDescent="0.25">
      <c r="A1591" s="162">
        <v>11447</v>
      </c>
      <c r="B1591" s="163" t="s">
        <v>15111</v>
      </c>
      <c r="C1591" s="163" t="s">
        <v>10815</v>
      </c>
      <c r="D1591" s="163" t="s">
        <v>10816</v>
      </c>
      <c r="E1591" s="163" t="s">
        <v>15112</v>
      </c>
      <c r="F1591" s="163" t="s">
        <v>15113</v>
      </c>
      <c r="G1591" s="152">
        <f xml:space="preserve"> _xlfn.IFNA(VLOOKUP(A1591,[2]!Tabelle1[[Proprietary Identifier]:[Reporting Period PDF]],6,FALSE),"")</f>
        <v>22</v>
      </c>
      <c r="H1591" s="163" t="s">
        <v>10819</v>
      </c>
      <c r="I1591" s="163" t="s">
        <v>10778</v>
      </c>
    </row>
    <row r="1592" spans="1:9" x14ac:dyDescent="0.25">
      <c r="A1592" s="162">
        <v>11448</v>
      </c>
      <c r="B1592" s="163" t="s">
        <v>15114</v>
      </c>
      <c r="C1592" s="163" t="s">
        <v>10815</v>
      </c>
      <c r="D1592" s="163" t="s">
        <v>10816</v>
      </c>
      <c r="E1592" s="163" t="s">
        <v>15115</v>
      </c>
      <c r="F1592" s="163" t="s">
        <v>15116</v>
      </c>
      <c r="G1592" s="152">
        <f xml:space="preserve"> _xlfn.IFNA(VLOOKUP(A1592,[2]!Tabelle1[[Proprietary Identifier]:[Reporting Period PDF]],6,FALSE),"")</f>
        <v>108</v>
      </c>
      <c r="H1592" s="163" t="s">
        <v>10819</v>
      </c>
      <c r="I1592" s="163" t="s">
        <v>10778</v>
      </c>
    </row>
    <row r="1593" spans="1:9" x14ac:dyDescent="0.25">
      <c r="A1593" s="162">
        <v>11292</v>
      </c>
      <c r="B1593" s="163" t="s">
        <v>15117</v>
      </c>
      <c r="C1593" s="163" t="s">
        <v>1909</v>
      </c>
      <c r="D1593" s="163" t="s">
        <v>11100</v>
      </c>
      <c r="E1593" s="163" t="s">
        <v>15118</v>
      </c>
      <c r="F1593" s="163" t="s">
        <v>15119</v>
      </c>
      <c r="G1593" s="152">
        <f xml:space="preserve"> _xlfn.IFNA(VLOOKUP(A1593,[2]!Tabelle1[[Proprietary Identifier]:[Reporting Period PDF]],6,FALSE),"")</f>
        <v>14</v>
      </c>
      <c r="H1593" s="163" t="s">
        <v>10777</v>
      </c>
      <c r="I1593" s="163" t="s">
        <v>10778</v>
      </c>
    </row>
    <row r="1594" spans="1:9" x14ac:dyDescent="0.25">
      <c r="A1594" s="162">
        <v>40634</v>
      </c>
      <c r="B1594" s="163" t="s">
        <v>15120</v>
      </c>
      <c r="C1594" s="163" t="s">
        <v>1909</v>
      </c>
      <c r="D1594" s="163" t="s">
        <v>10782</v>
      </c>
      <c r="F1594" s="163" t="s">
        <v>15121</v>
      </c>
      <c r="G1594" s="152">
        <f xml:space="preserve"> _xlfn.IFNA(VLOOKUP(A1594,[2]!Tabelle1[[Proprietary Identifier]:[Reporting Period PDF]],6,FALSE),"")</f>
        <v>2</v>
      </c>
      <c r="H1594" s="163" t="s">
        <v>10784</v>
      </c>
      <c r="I1594" s="163" t="s">
        <v>10785</v>
      </c>
    </row>
    <row r="1595" spans="1:9" x14ac:dyDescent="0.25">
      <c r="A1595" s="162">
        <v>41370</v>
      </c>
      <c r="B1595" s="163" t="s">
        <v>15122</v>
      </c>
      <c r="C1595" s="163" t="s">
        <v>1931</v>
      </c>
      <c r="D1595" s="163" t="s">
        <v>10782</v>
      </c>
      <c r="E1595" s="163" t="s">
        <v>15123</v>
      </c>
      <c r="F1595" s="163" t="s">
        <v>15124</v>
      </c>
      <c r="G1595" s="152" t="str">
        <f xml:space="preserve"> _xlfn.IFNA(VLOOKUP(A1595,[2]!Tabelle1[[Proprietary Identifier]:[Reporting Period PDF]],6,FALSE),"")</f>
        <v/>
      </c>
      <c r="H1595" s="163" t="s">
        <v>10777</v>
      </c>
      <c r="I1595" s="163" t="s">
        <v>10778</v>
      </c>
    </row>
    <row r="1596" spans="1:9" x14ac:dyDescent="0.25">
      <c r="A1596" s="162">
        <v>11668</v>
      </c>
      <c r="B1596" s="163" t="s">
        <v>15125</v>
      </c>
      <c r="C1596" s="163" t="s">
        <v>1909</v>
      </c>
      <c r="D1596" s="163" t="s">
        <v>10885</v>
      </c>
      <c r="E1596" s="163" t="s">
        <v>15126</v>
      </c>
      <c r="F1596" s="163" t="s">
        <v>15127</v>
      </c>
      <c r="G1596" s="152" t="str">
        <f xml:space="preserve"> _xlfn.IFNA(VLOOKUP(A1596,[2]!Tabelle1[[Proprietary Identifier]:[Reporting Period PDF]],6,FALSE),"")</f>
        <v/>
      </c>
      <c r="H1596" s="163" t="s">
        <v>10777</v>
      </c>
      <c r="I1596" s="163" t="s">
        <v>10778</v>
      </c>
    </row>
    <row r="1597" spans="1:9" x14ac:dyDescent="0.25">
      <c r="A1597" s="162">
        <v>10834</v>
      </c>
      <c r="B1597" s="163" t="s">
        <v>15128</v>
      </c>
      <c r="C1597" s="163" t="s">
        <v>1909</v>
      </c>
      <c r="D1597" s="163" t="s">
        <v>10923</v>
      </c>
      <c r="E1597" s="163" t="s">
        <v>15129</v>
      </c>
      <c r="F1597" s="163" t="s">
        <v>15130</v>
      </c>
      <c r="G1597" s="152">
        <f xml:space="preserve"> _xlfn.IFNA(VLOOKUP(A1597,[2]!Tabelle1[[Proprietary Identifier]:[Reporting Period PDF]],6,FALSE),"")</f>
        <v>3</v>
      </c>
      <c r="H1597" s="163" t="s">
        <v>10777</v>
      </c>
      <c r="I1597" s="163" t="s">
        <v>10778</v>
      </c>
    </row>
    <row r="1598" spans="1:9" x14ac:dyDescent="0.25">
      <c r="A1598" s="162">
        <v>10896</v>
      </c>
      <c r="B1598" s="163" t="s">
        <v>15131</v>
      </c>
      <c r="C1598" s="163" t="s">
        <v>1909</v>
      </c>
      <c r="D1598" s="163" t="s">
        <v>10782</v>
      </c>
      <c r="E1598" s="163" t="s">
        <v>15132</v>
      </c>
      <c r="F1598" s="163" t="s">
        <v>15133</v>
      </c>
      <c r="G1598" s="152">
        <f xml:space="preserve"> _xlfn.IFNA(VLOOKUP(A1598,[2]!Tabelle1[[Proprietary Identifier]:[Reporting Period PDF]],6,FALSE),"")</f>
        <v>7</v>
      </c>
      <c r="H1598" s="163" t="s">
        <v>10777</v>
      </c>
      <c r="I1598" s="163" t="s">
        <v>10778</v>
      </c>
    </row>
    <row r="1599" spans="1:9" x14ac:dyDescent="0.25">
      <c r="A1599" s="162">
        <v>40556</v>
      </c>
      <c r="B1599" s="163" t="s">
        <v>15134</v>
      </c>
      <c r="C1599" s="163" t="s">
        <v>1909</v>
      </c>
      <c r="D1599" s="163" t="s">
        <v>10782</v>
      </c>
      <c r="E1599" s="163" t="s">
        <v>15135</v>
      </c>
      <c r="F1599" s="163" t="s">
        <v>15136</v>
      </c>
      <c r="G1599" s="152">
        <f xml:space="preserve"> _xlfn.IFNA(VLOOKUP(A1599,[2]!Tabelle1[[Proprietary Identifier]:[Reporting Period PDF]],6,FALSE),"")</f>
        <v>0</v>
      </c>
      <c r="H1599" s="163" t="s">
        <v>10777</v>
      </c>
      <c r="I1599" s="163" t="s">
        <v>10778</v>
      </c>
    </row>
    <row r="1600" spans="1:9" x14ac:dyDescent="0.25">
      <c r="A1600" s="162">
        <v>41264</v>
      </c>
      <c r="B1600" s="163" t="s">
        <v>15137</v>
      </c>
      <c r="C1600" s="163" t="s">
        <v>10912</v>
      </c>
      <c r="D1600" s="163" t="s">
        <v>11171</v>
      </c>
      <c r="E1600" s="163" t="s">
        <v>15138</v>
      </c>
      <c r="F1600" s="163" t="s">
        <v>15139</v>
      </c>
      <c r="G1600" s="152">
        <f xml:space="preserve"> _xlfn.IFNA(VLOOKUP(A1600,[2]!Tabelle1[[Proprietary Identifier]:[Reporting Period PDF]],6,FALSE),"")</f>
        <v>1</v>
      </c>
      <c r="H1600" s="163" t="s">
        <v>10777</v>
      </c>
      <c r="I1600" s="163" t="s">
        <v>10778</v>
      </c>
    </row>
    <row r="1601" spans="1:9" x14ac:dyDescent="0.25">
      <c r="A1601" s="162">
        <v>10693</v>
      </c>
      <c r="B1601" s="163" t="s">
        <v>15140</v>
      </c>
      <c r="C1601" s="163" t="s">
        <v>1909</v>
      </c>
      <c r="D1601" s="163" t="s">
        <v>11171</v>
      </c>
      <c r="E1601" s="163" t="s">
        <v>15141</v>
      </c>
      <c r="F1601" s="163" t="s">
        <v>15142</v>
      </c>
      <c r="G1601" s="152">
        <f xml:space="preserve"> _xlfn.IFNA(VLOOKUP(A1601,[2]!Tabelle1[[Proprietary Identifier]:[Reporting Period PDF]],6,FALSE),"")</f>
        <v>18</v>
      </c>
      <c r="H1601" s="163" t="s">
        <v>10777</v>
      </c>
      <c r="I1601" s="163" t="s">
        <v>10778</v>
      </c>
    </row>
    <row r="1602" spans="1:9" x14ac:dyDescent="0.25">
      <c r="A1602" s="162">
        <v>11784</v>
      </c>
      <c r="B1602" s="163" t="s">
        <v>15143</v>
      </c>
      <c r="C1602" s="163" t="s">
        <v>10950</v>
      </c>
      <c r="D1602" s="163" t="s">
        <v>10798</v>
      </c>
      <c r="E1602" s="163" t="s">
        <v>15144</v>
      </c>
      <c r="F1602" s="163" t="s">
        <v>15145</v>
      </c>
      <c r="G1602" s="152">
        <f xml:space="preserve"> _xlfn.IFNA(VLOOKUP(A1602,[2]!Tabelle1[[Proprietary Identifier]:[Reporting Period PDF]],6,FALSE),"")</f>
        <v>4</v>
      </c>
      <c r="H1602" s="163" t="s">
        <v>10777</v>
      </c>
      <c r="I1602" s="163" t="s">
        <v>10778</v>
      </c>
    </row>
    <row r="1603" spans="1:9" x14ac:dyDescent="0.25">
      <c r="A1603" s="162">
        <v>41981</v>
      </c>
      <c r="B1603" s="163" t="s">
        <v>15146</v>
      </c>
      <c r="C1603" s="163" t="s">
        <v>10844</v>
      </c>
      <c r="D1603" s="163" t="s">
        <v>10775</v>
      </c>
      <c r="E1603" s="163" t="s">
        <v>15147</v>
      </c>
      <c r="F1603" s="163" t="s">
        <v>15148</v>
      </c>
      <c r="G1603" s="152">
        <f xml:space="preserve"> _xlfn.IFNA(VLOOKUP(A1603,[2]!Tabelle1[[Proprietary Identifier]:[Reporting Period PDF]],6,FALSE),"")</f>
        <v>12</v>
      </c>
      <c r="H1603" s="163" t="s">
        <v>10777</v>
      </c>
      <c r="I1603" s="163" t="s">
        <v>10778</v>
      </c>
    </row>
    <row r="1604" spans="1:9" x14ac:dyDescent="0.25">
      <c r="A1604" s="162">
        <v>10895</v>
      </c>
      <c r="B1604" s="163" t="s">
        <v>15149</v>
      </c>
      <c r="C1604" s="163" t="s">
        <v>1909</v>
      </c>
      <c r="D1604" s="163" t="s">
        <v>10791</v>
      </c>
      <c r="F1604" s="163" t="s">
        <v>15150</v>
      </c>
      <c r="G1604" s="152">
        <f xml:space="preserve"> _xlfn.IFNA(VLOOKUP(A1604,[2]!Tabelle1[[Proprietary Identifier]:[Reporting Period PDF]],6,FALSE),"")</f>
        <v>75</v>
      </c>
      <c r="H1604" s="163" t="s">
        <v>10777</v>
      </c>
      <c r="I1604" s="163" t="s">
        <v>10778</v>
      </c>
    </row>
    <row r="1605" spans="1:9" x14ac:dyDescent="0.25">
      <c r="A1605" s="162">
        <v>11694</v>
      </c>
      <c r="B1605" s="163" t="s">
        <v>15151</v>
      </c>
      <c r="C1605" s="163" t="s">
        <v>1909</v>
      </c>
      <c r="D1605" s="163" t="s">
        <v>10775</v>
      </c>
      <c r="F1605" s="163" t="s">
        <v>15152</v>
      </c>
      <c r="G1605" s="152">
        <f xml:space="preserve"> _xlfn.IFNA(VLOOKUP(A1605,[2]!Tabelle1[[Proprietary Identifier]:[Reporting Period PDF]],6,FALSE),"")</f>
        <v>0</v>
      </c>
      <c r="H1605" s="163" t="s">
        <v>10777</v>
      </c>
      <c r="I1605" s="163" t="s">
        <v>10778</v>
      </c>
    </row>
    <row r="1606" spans="1:9" x14ac:dyDescent="0.25">
      <c r="A1606" s="162">
        <v>13197</v>
      </c>
      <c r="B1606" s="163" t="s">
        <v>15153</v>
      </c>
      <c r="C1606" s="163" t="s">
        <v>1909</v>
      </c>
      <c r="D1606" s="163" t="s">
        <v>10775</v>
      </c>
      <c r="E1606" s="163" t="s">
        <v>15154</v>
      </c>
      <c r="F1606" s="163" t="s">
        <v>15155</v>
      </c>
      <c r="G1606" s="152">
        <f xml:space="preserve"> _xlfn.IFNA(VLOOKUP(A1606,[2]!Tabelle1[[Proprietary Identifier]:[Reporting Period PDF]],6,FALSE),"")</f>
        <v>7</v>
      </c>
      <c r="H1606" s="163" t="s">
        <v>10777</v>
      </c>
      <c r="I1606" s="163" t="s">
        <v>10778</v>
      </c>
    </row>
    <row r="1607" spans="1:9" x14ac:dyDescent="0.25">
      <c r="A1607" s="162">
        <v>13047</v>
      </c>
      <c r="B1607" s="163" t="s">
        <v>15156</v>
      </c>
      <c r="C1607" s="163" t="s">
        <v>10897</v>
      </c>
      <c r="D1607" s="163" t="s">
        <v>10782</v>
      </c>
      <c r="F1607" s="163" t="s">
        <v>15157</v>
      </c>
      <c r="G1607" s="152" t="str">
        <f xml:space="preserve"> _xlfn.IFNA(VLOOKUP(A1607,[2]!Tabelle1[[Proprietary Identifier]:[Reporting Period PDF]],6,FALSE),"")</f>
        <v/>
      </c>
      <c r="H1607" s="163" t="s">
        <v>10784</v>
      </c>
      <c r="I1607" s="163" t="s">
        <v>10785</v>
      </c>
    </row>
    <row r="1608" spans="1:9" x14ac:dyDescent="0.25">
      <c r="A1608" s="162">
        <v>11676</v>
      </c>
      <c r="B1608" s="163" t="s">
        <v>15158</v>
      </c>
      <c r="C1608" s="163" t="s">
        <v>1909</v>
      </c>
      <c r="D1608" s="163" t="s">
        <v>10802</v>
      </c>
      <c r="E1608" s="163" t="s">
        <v>15159</v>
      </c>
      <c r="F1608" s="163" t="s">
        <v>15160</v>
      </c>
      <c r="G1608" s="152">
        <f xml:space="preserve"> _xlfn.IFNA(VLOOKUP(A1608,[2]!Tabelle1[[Proprietary Identifier]:[Reporting Period PDF]],6,FALSE),"")</f>
        <v>1</v>
      </c>
      <c r="H1608" s="163" t="s">
        <v>10777</v>
      </c>
      <c r="I1608" s="163" t="s">
        <v>10778</v>
      </c>
    </row>
    <row r="1609" spans="1:9" x14ac:dyDescent="0.25">
      <c r="A1609" s="162">
        <v>41686</v>
      </c>
      <c r="B1609" s="163" t="s">
        <v>15161</v>
      </c>
      <c r="C1609" s="163" t="s">
        <v>1909</v>
      </c>
      <c r="D1609" s="163" t="s">
        <v>10808</v>
      </c>
      <c r="F1609" s="163" t="s">
        <v>15162</v>
      </c>
      <c r="G1609" s="152">
        <f xml:space="preserve"> _xlfn.IFNA(VLOOKUP(A1609,[2]!Tabelle1[[Proprietary Identifier]:[Reporting Period PDF]],6,FALSE),"")</f>
        <v>2</v>
      </c>
      <c r="H1609" s="163" t="s">
        <v>10777</v>
      </c>
      <c r="I1609" s="163" t="s">
        <v>10778</v>
      </c>
    </row>
    <row r="1610" spans="1:9" x14ac:dyDescent="0.25">
      <c r="A1610" s="162">
        <v>41</v>
      </c>
      <c r="B1610" s="163" t="s">
        <v>15163</v>
      </c>
      <c r="C1610" s="163" t="s">
        <v>10950</v>
      </c>
      <c r="D1610" s="163" t="s">
        <v>10798</v>
      </c>
      <c r="E1610" s="163" t="s">
        <v>15164</v>
      </c>
      <c r="F1610" s="163" t="s">
        <v>15165</v>
      </c>
      <c r="G1610" s="152">
        <f xml:space="preserve"> _xlfn.IFNA(VLOOKUP(A1610,[2]!Tabelle1[[Proprietary Identifier]:[Reporting Period PDF]],6,FALSE),"")</f>
        <v>7</v>
      </c>
      <c r="H1610" s="163" t="s">
        <v>10777</v>
      </c>
      <c r="I1610" s="163" t="s">
        <v>10778</v>
      </c>
    </row>
    <row r="1611" spans="1:9" x14ac:dyDescent="0.25">
      <c r="A1611" s="162">
        <v>11959</v>
      </c>
      <c r="B1611" s="163" t="s">
        <v>15166</v>
      </c>
      <c r="C1611" s="163" t="s">
        <v>10815</v>
      </c>
      <c r="D1611" s="163" t="s">
        <v>10816</v>
      </c>
      <c r="E1611" s="163" t="s">
        <v>15167</v>
      </c>
      <c r="F1611" s="163" t="s">
        <v>15168</v>
      </c>
      <c r="G1611" s="152" t="str">
        <f xml:space="preserve"> _xlfn.IFNA(VLOOKUP(A1611,[2]!Tabelle1[[Proprietary Identifier]:[Reporting Period PDF]],6,FALSE),"")</f>
        <v/>
      </c>
      <c r="H1611" s="163" t="s">
        <v>10819</v>
      </c>
      <c r="I1611" s="163" t="s">
        <v>10778</v>
      </c>
    </row>
    <row r="1612" spans="1:9" x14ac:dyDescent="0.25">
      <c r="A1612" s="162">
        <v>10894</v>
      </c>
      <c r="B1612" s="163" t="s">
        <v>15169</v>
      </c>
      <c r="C1612" s="163" t="s">
        <v>1909</v>
      </c>
      <c r="D1612" s="163" t="s">
        <v>10816</v>
      </c>
      <c r="E1612" s="163" t="s">
        <v>15170</v>
      </c>
      <c r="F1612" s="163" t="s">
        <v>15171</v>
      </c>
      <c r="G1612" s="152" t="str">
        <f xml:space="preserve"> _xlfn.IFNA(VLOOKUP(A1612,[2]!Tabelle1[[Proprietary Identifier]:[Reporting Period PDF]],6,FALSE),"")</f>
        <v/>
      </c>
      <c r="H1612" s="163" t="s">
        <v>10777</v>
      </c>
      <c r="I1612" s="163" t="s">
        <v>10778</v>
      </c>
    </row>
    <row r="1613" spans="1:9" x14ac:dyDescent="0.25">
      <c r="A1613" s="162">
        <v>10899</v>
      </c>
      <c r="B1613" s="163" t="s">
        <v>15172</v>
      </c>
      <c r="C1613" s="163" t="s">
        <v>1909</v>
      </c>
      <c r="D1613" s="163" t="s">
        <v>10782</v>
      </c>
      <c r="F1613" s="163" t="s">
        <v>15173</v>
      </c>
      <c r="G1613" s="152">
        <f xml:space="preserve"> _xlfn.IFNA(VLOOKUP(A1613,[2]!Tabelle1[[Proprietary Identifier]:[Reporting Period PDF]],6,FALSE),"")</f>
        <v>2</v>
      </c>
      <c r="H1613" s="163" t="s">
        <v>10777</v>
      </c>
      <c r="I1613" s="163" t="s">
        <v>10778</v>
      </c>
    </row>
    <row r="1614" spans="1:9" x14ac:dyDescent="0.25">
      <c r="A1614" s="162">
        <v>535</v>
      </c>
      <c r="B1614" s="163" t="s">
        <v>15174</v>
      </c>
      <c r="C1614" s="163" t="s">
        <v>1909</v>
      </c>
      <c r="D1614" s="163" t="s">
        <v>10782</v>
      </c>
      <c r="E1614" s="163" t="s">
        <v>15175</v>
      </c>
      <c r="F1614" s="163" t="s">
        <v>15176</v>
      </c>
      <c r="G1614" s="152">
        <f xml:space="preserve"> _xlfn.IFNA(VLOOKUP(A1614,[2]!Tabelle1[[Proprietary Identifier]:[Reporting Period PDF]],6,FALSE),"")</f>
        <v>35</v>
      </c>
      <c r="H1614" s="163" t="s">
        <v>10777</v>
      </c>
      <c r="I1614" s="163" t="s">
        <v>10778</v>
      </c>
    </row>
    <row r="1615" spans="1:9" x14ac:dyDescent="0.25">
      <c r="A1615" s="162">
        <v>12029</v>
      </c>
      <c r="B1615" s="163" t="s">
        <v>15177</v>
      </c>
      <c r="C1615" s="163" t="s">
        <v>1909</v>
      </c>
      <c r="D1615" s="163" t="s">
        <v>10782</v>
      </c>
      <c r="F1615" s="163" t="s">
        <v>15178</v>
      </c>
      <c r="G1615" s="152">
        <f xml:space="preserve"> _xlfn.IFNA(VLOOKUP(A1615,[2]!Tabelle1[[Proprietary Identifier]:[Reporting Period PDF]],6,FALSE),"")</f>
        <v>4</v>
      </c>
      <c r="H1615" s="163" t="s">
        <v>10777</v>
      </c>
      <c r="I1615" s="163" t="s">
        <v>10778</v>
      </c>
    </row>
    <row r="1616" spans="1:9" x14ac:dyDescent="0.25">
      <c r="A1616" s="162">
        <v>11605</v>
      </c>
      <c r="B1616" s="163" t="s">
        <v>15179</v>
      </c>
      <c r="C1616" s="163" t="s">
        <v>1909</v>
      </c>
      <c r="D1616" s="163" t="s">
        <v>10782</v>
      </c>
      <c r="E1616" s="163" t="s">
        <v>15180</v>
      </c>
      <c r="F1616" s="163" t="s">
        <v>15181</v>
      </c>
      <c r="G1616" s="152">
        <f xml:space="preserve"> _xlfn.IFNA(VLOOKUP(A1616,[2]!Tabelle1[[Proprietary Identifier]:[Reporting Period PDF]],6,FALSE),"")</f>
        <v>32</v>
      </c>
      <c r="H1616" s="163" t="s">
        <v>10777</v>
      </c>
      <c r="I1616" s="163" t="s">
        <v>10778</v>
      </c>
    </row>
    <row r="1617" spans="1:9" x14ac:dyDescent="0.25">
      <c r="A1617" s="162">
        <v>11606</v>
      </c>
      <c r="B1617" s="163" t="s">
        <v>15182</v>
      </c>
      <c r="C1617" s="163" t="s">
        <v>1909</v>
      </c>
      <c r="D1617" s="163" t="s">
        <v>10782</v>
      </c>
      <c r="E1617" s="163" t="s">
        <v>15183</v>
      </c>
      <c r="F1617" s="163" t="s">
        <v>15184</v>
      </c>
      <c r="G1617" s="152">
        <f xml:space="preserve"> _xlfn.IFNA(VLOOKUP(A1617,[2]!Tabelle1[[Proprietary Identifier]:[Reporting Period PDF]],6,FALSE),"")</f>
        <v>54</v>
      </c>
      <c r="H1617" s="163" t="s">
        <v>10777</v>
      </c>
      <c r="I1617" s="163" t="s">
        <v>10778</v>
      </c>
    </row>
    <row r="1618" spans="1:9" x14ac:dyDescent="0.25">
      <c r="A1618" s="162">
        <v>10327</v>
      </c>
      <c r="B1618" s="163" t="s">
        <v>15185</v>
      </c>
      <c r="C1618" s="163" t="s">
        <v>1909</v>
      </c>
      <c r="D1618" s="163" t="s">
        <v>10802</v>
      </c>
      <c r="E1618" s="163" t="s">
        <v>15186</v>
      </c>
      <c r="F1618" s="163" t="s">
        <v>15187</v>
      </c>
      <c r="G1618" s="152" t="str">
        <f xml:space="preserve"> _xlfn.IFNA(VLOOKUP(A1618,[2]!Tabelle1[[Proprietary Identifier]:[Reporting Period PDF]],6,FALSE),"")</f>
        <v/>
      </c>
      <c r="H1618" s="163" t="s">
        <v>10777</v>
      </c>
      <c r="I1618" s="163" t="s">
        <v>10778</v>
      </c>
    </row>
    <row r="1619" spans="1:9" x14ac:dyDescent="0.25">
      <c r="A1619" s="162">
        <v>12041</v>
      </c>
      <c r="B1619" s="163" t="s">
        <v>15188</v>
      </c>
      <c r="C1619" s="163" t="s">
        <v>1909</v>
      </c>
      <c r="D1619" s="163" t="s">
        <v>10802</v>
      </c>
      <c r="E1619" s="163" t="s">
        <v>15189</v>
      </c>
      <c r="F1619" s="163" t="s">
        <v>15190</v>
      </c>
      <c r="G1619" s="152">
        <f xml:space="preserve"> _xlfn.IFNA(VLOOKUP(A1619,[2]!Tabelle1[[Proprietary Identifier]:[Reporting Period PDF]],6,FALSE),"")</f>
        <v>7</v>
      </c>
      <c r="H1619" s="163" t="s">
        <v>10819</v>
      </c>
      <c r="I1619" s="163" t="s">
        <v>10778</v>
      </c>
    </row>
    <row r="1620" spans="1:9" x14ac:dyDescent="0.25">
      <c r="A1620" s="162">
        <v>190</v>
      </c>
      <c r="B1620" s="163" t="s">
        <v>15191</v>
      </c>
      <c r="C1620" s="163" t="s">
        <v>1909</v>
      </c>
      <c r="D1620" s="163" t="s">
        <v>10840</v>
      </c>
      <c r="E1620" s="163" t="s">
        <v>15192</v>
      </c>
      <c r="F1620" s="163" t="s">
        <v>15193</v>
      </c>
      <c r="G1620" s="152" t="str">
        <f xml:space="preserve"> _xlfn.IFNA(VLOOKUP(A1620,[2]!Tabelle1[[Proprietary Identifier]:[Reporting Period PDF]],6,FALSE),"")</f>
        <v/>
      </c>
      <c r="H1620" s="163" t="s">
        <v>10777</v>
      </c>
      <c r="I1620" s="163" t="s">
        <v>10778</v>
      </c>
    </row>
    <row r="1621" spans="1:9" x14ac:dyDescent="0.25">
      <c r="A1621" s="162">
        <v>11442</v>
      </c>
      <c r="B1621" s="163" t="s">
        <v>15194</v>
      </c>
      <c r="C1621" s="163" t="s">
        <v>10839</v>
      </c>
      <c r="D1621" s="163" t="s">
        <v>11252</v>
      </c>
      <c r="E1621" s="163" t="s">
        <v>15195</v>
      </c>
      <c r="F1621" s="163" t="s">
        <v>15196</v>
      </c>
      <c r="G1621" s="152">
        <f xml:space="preserve"> _xlfn.IFNA(VLOOKUP(A1621,[2]!Tabelle1[[Proprietary Identifier]:[Reporting Period PDF]],6,FALSE),"")</f>
        <v>8</v>
      </c>
      <c r="H1621" s="163" t="s">
        <v>10777</v>
      </c>
      <c r="I1621" s="163" t="s">
        <v>10778</v>
      </c>
    </row>
    <row r="1622" spans="1:9" x14ac:dyDescent="0.25">
      <c r="A1622" s="162">
        <v>10109</v>
      </c>
      <c r="B1622" s="163" t="s">
        <v>15197</v>
      </c>
      <c r="C1622" s="163" t="s">
        <v>1909</v>
      </c>
      <c r="D1622" s="163" t="s">
        <v>11032</v>
      </c>
      <c r="E1622" s="163" t="s">
        <v>15198</v>
      </c>
      <c r="F1622" s="163" t="s">
        <v>15199</v>
      </c>
      <c r="G1622" s="152">
        <f xml:space="preserve"> _xlfn.IFNA(VLOOKUP(A1622,[2]!Tabelle1[[Proprietary Identifier]:[Reporting Period PDF]],6,FALSE),"")</f>
        <v>23</v>
      </c>
      <c r="H1622" s="163" t="s">
        <v>10777</v>
      </c>
      <c r="I1622" s="163" t="s">
        <v>10778</v>
      </c>
    </row>
    <row r="1623" spans="1:9" x14ac:dyDescent="0.25">
      <c r="A1623" s="162">
        <v>22</v>
      </c>
      <c r="B1623" s="163" t="s">
        <v>15200</v>
      </c>
      <c r="C1623" s="163" t="s">
        <v>10950</v>
      </c>
      <c r="D1623" s="163" t="s">
        <v>10798</v>
      </c>
      <c r="E1623" s="163" t="s">
        <v>15201</v>
      </c>
      <c r="F1623" s="163" t="s">
        <v>15202</v>
      </c>
      <c r="G1623" s="152">
        <f xml:space="preserve"> _xlfn.IFNA(VLOOKUP(A1623,[2]!Tabelle1[[Proprietary Identifier]:[Reporting Period PDF]],6,FALSE),"")</f>
        <v>2</v>
      </c>
      <c r="H1623" s="163" t="s">
        <v>10777</v>
      </c>
      <c r="I1623" s="163" t="s">
        <v>10778</v>
      </c>
    </row>
    <row r="1624" spans="1:9" x14ac:dyDescent="0.25">
      <c r="A1624" s="162">
        <v>41651</v>
      </c>
      <c r="B1624" s="163" t="s">
        <v>15203</v>
      </c>
      <c r="C1624" s="163" t="s">
        <v>1909</v>
      </c>
      <c r="D1624" s="163" t="s">
        <v>11252</v>
      </c>
      <c r="E1624" s="163" t="s">
        <v>15204</v>
      </c>
      <c r="F1624" s="163" t="s">
        <v>15205</v>
      </c>
      <c r="G1624" s="152" t="str">
        <f xml:space="preserve"> _xlfn.IFNA(VLOOKUP(A1624,[2]!Tabelle1[[Proprietary Identifier]:[Reporting Period PDF]],6,FALSE),"")</f>
        <v/>
      </c>
      <c r="H1624" s="163" t="s">
        <v>10777</v>
      </c>
      <c r="I1624" s="163" t="s">
        <v>10778</v>
      </c>
    </row>
    <row r="1625" spans="1:9" x14ac:dyDescent="0.25">
      <c r="A1625" s="162">
        <v>40497</v>
      </c>
      <c r="B1625" s="163" t="s">
        <v>15206</v>
      </c>
      <c r="C1625" s="163" t="s">
        <v>1909</v>
      </c>
      <c r="D1625" s="163" t="s">
        <v>10787</v>
      </c>
      <c r="E1625" s="163" t="s">
        <v>15207</v>
      </c>
      <c r="F1625" s="163" t="s">
        <v>15208</v>
      </c>
      <c r="G1625" s="152" t="str">
        <f xml:space="preserve"> _xlfn.IFNA(VLOOKUP(A1625,[2]!Tabelle1[[Proprietary Identifier]:[Reporting Period PDF]],6,FALSE),"")</f>
        <v/>
      </c>
      <c r="H1625" s="163" t="s">
        <v>10777</v>
      </c>
      <c r="I1625" s="163" t="s">
        <v>10778</v>
      </c>
    </row>
    <row r="1626" spans="1:9" x14ac:dyDescent="0.25">
      <c r="A1626" s="162">
        <v>10898</v>
      </c>
      <c r="B1626" s="163" t="s">
        <v>15209</v>
      </c>
      <c r="C1626" s="163" t="s">
        <v>1909</v>
      </c>
      <c r="D1626" s="163" t="s">
        <v>10798</v>
      </c>
      <c r="E1626" s="163" t="s">
        <v>15210</v>
      </c>
      <c r="F1626" s="163" t="s">
        <v>15211</v>
      </c>
      <c r="G1626" s="152">
        <f xml:space="preserve"> _xlfn.IFNA(VLOOKUP(A1626,[2]!Tabelle1[[Proprietary Identifier]:[Reporting Period PDF]],6,FALSE),"")</f>
        <v>8</v>
      </c>
      <c r="H1626" s="163" t="s">
        <v>10777</v>
      </c>
      <c r="I1626" s="163" t="s">
        <v>10778</v>
      </c>
    </row>
    <row r="1627" spans="1:9" x14ac:dyDescent="0.25">
      <c r="A1627" s="162">
        <v>10723</v>
      </c>
      <c r="B1627" s="163" t="s">
        <v>15212</v>
      </c>
      <c r="C1627" s="163" t="s">
        <v>1909</v>
      </c>
      <c r="D1627" s="163" t="s">
        <v>10853</v>
      </c>
      <c r="E1627" s="163" t="s">
        <v>15213</v>
      </c>
      <c r="F1627" s="163" t="s">
        <v>15214</v>
      </c>
      <c r="G1627" s="152">
        <f xml:space="preserve"> _xlfn.IFNA(VLOOKUP(A1627,[2]!Tabelle1[[Proprietary Identifier]:[Reporting Period PDF]],6,FALSE),"")</f>
        <v>2</v>
      </c>
      <c r="H1627" s="163" t="s">
        <v>10777</v>
      </c>
      <c r="I1627" s="163" t="s">
        <v>10778</v>
      </c>
    </row>
    <row r="1628" spans="1:9" x14ac:dyDescent="0.25">
      <c r="A1628" s="162">
        <v>10902</v>
      </c>
      <c r="B1628" s="163" t="s">
        <v>15215</v>
      </c>
      <c r="C1628" s="163" t="s">
        <v>1909</v>
      </c>
      <c r="D1628" s="163" t="s">
        <v>10923</v>
      </c>
      <c r="E1628" s="163" t="s">
        <v>15216</v>
      </c>
      <c r="F1628" s="163" t="s">
        <v>15217</v>
      </c>
      <c r="G1628" s="152">
        <f xml:space="preserve"> _xlfn.IFNA(VLOOKUP(A1628,[2]!Tabelle1[[Proprietary Identifier]:[Reporting Period PDF]],6,FALSE),"")</f>
        <v>62</v>
      </c>
      <c r="H1628" s="163" t="s">
        <v>10777</v>
      </c>
      <c r="I1628" s="163" t="s">
        <v>10778</v>
      </c>
    </row>
    <row r="1629" spans="1:9" x14ac:dyDescent="0.25">
      <c r="A1629" s="162">
        <v>41635</v>
      </c>
      <c r="B1629" s="163" t="s">
        <v>15218</v>
      </c>
      <c r="C1629" s="163" t="s">
        <v>1909</v>
      </c>
      <c r="D1629" s="163" t="s">
        <v>10821</v>
      </c>
      <c r="E1629" s="163" t="s">
        <v>15219</v>
      </c>
      <c r="F1629" s="163" t="s">
        <v>15220</v>
      </c>
      <c r="G1629" s="152">
        <f xml:space="preserve"> _xlfn.IFNA(VLOOKUP(A1629,[2]!Tabelle1[[Proprietary Identifier]:[Reporting Period PDF]],6,FALSE),"")</f>
        <v>4</v>
      </c>
      <c r="H1629" s="163" t="s">
        <v>10777</v>
      </c>
      <c r="I1629" s="163" t="s">
        <v>10778</v>
      </c>
    </row>
    <row r="1630" spans="1:9" x14ac:dyDescent="0.25">
      <c r="A1630" s="162">
        <v>42843</v>
      </c>
      <c r="B1630" s="163" t="s">
        <v>15221</v>
      </c>
      <c r="C1630" s="163" t="s">
        <v>1909</v>
      </c>
      <c r="D1630" s="163" t="s">
        <v>10782</v>
      </c>
      <c r="F1630" s="163" t="s">
        <v>15222</v>
      </c>
      <c r="G1630" s="152" t="str">
        <f xml:space="preserve"> _xlfn.IFNA(VLOOKUP(A1630,[2]!Tabelle1[[Proprietary Identifier]:[Reporting Period PDF]],6,FALSE),"")</f>
        <v/>
      </c>
      <c r="H1630" s="163" t="s">
        <v>10819</v>
      </c>
      <c r="I1630" s="163" t="s">
        <v>10778</v>
      </c>
    </row>
    <row r="1631" spans="1:9" x14ac:dyDescent="0.25">
      <c r="A1631" s="162">
        <v>41043</v>
      </c>
      <c r="B1631" s="163" t="s">
        <v>15223</v>
      </c>
      <c r="C1631" s="163" t="s">
        <v>10897</v>
      </c>
      <c r="D1631" s="163" t="s">
        <v>10782</v>
      </c>
      <c r="F1631" s="163" t="s">
        <v>15224</v>
      </c>
      <c r="G1631" s="152" t="str">
        <f xml:space="preserve"> _xlfn.IFNA(VLOOKUP(A1631,[2]!Tabelle1[[Proprietary Identifier]:[Reporting Period PDF]],6,FALSE),"")</f>
        <v/>
      </c>
      <c r="H1631" s="163" t="s">
        <v>10784</v>
      </c>
      <c r="I1631" s="163" t="s">
        <v>10785</v>
      </c>
    </row>
    <row r="1632" spans="1:9" x14ac:dyDescent="0.25">
      <c r="A1632" s="162">
        <v>41666</v>
      </c>
      <c r="B1632" s="163" t="s">
        <v>15225</v>
      </c>
      <c r="C1632" s="163" t="s">
        <v>1909</v>
      </c>
      <c r="D1632" s="163" t="s">
        <v>10853</v>
      </c>
      <c r="E1632" s="163" t="s">
        <v>15226</v>
      </c>
      <c r="F1632" s="163" t="s">
        <v>15227</v>
      </c>
      <c r="G1632" s="152">
        <f xml:space="preserve"> _xlfn.IFNA(VLOOKUP(A1632,[2]!Tabelle1[[Proprietary Identifier]:[Reporting Period PDF]],6,FALSE),"")</f>
        <v>0</v>
      </c>
      <c r="H1632" s="163" t="s">
        <v>10777</v>
      </c>
      <c r="I1632" s="163" t="s">
        <v>10778</v>
      </c>
    </row>
    <row r="1633" spans="1:9" x14ac:dyDescent="0.25">
      <c r="A1633" s="162">
        <v>13045</v>
      </c>
      <c r="B1633" s="163" t="s">
        <v>15228</v>
      </c>
      <c r="C1633" s="163" t="s">
        <v>10897</v>
      </c>
      <c r="D1633" s="163" t="s">
        <v>10782</v>
      </c>
      <c r="F1633" s="163" t="s">
        <v>15229</v>
      </c>
      <c r="G1633" s="152">
        <f xml:space="preserve"> _xlfn.IFNA(VLOOKUP(A1633,[2]!Tabelle1[[Proprietary Identifier]:[Reporting Period PDF]],6,FALSE),"")</f>
        <v>2</v>
      </c>
      <c r="H1633" s="163" t="s">
        <v>10784</v>
      </c>
      <c r="I1633" s="163" t="s">
        <v>10785</v>
      </c>
    </row>
    <row r="1634" spans="1:9" x14ac:dyDescent="0.25">
      <c r="A1634" s="162">
        <v>12308</v>
      </c>
      <c r="B1634" s="163" t="s">
        <v>15230</v>
      </c>
      <c r="C1634" s="163" t="s">
        <v>1909</v>
      </c>
      <c r="D1634" s="163" t="s">
        <v>10782</v>
      </c>
      <c r="F1634" s="163" t="s">
        <v>15231</v>
      </c>
      <c r="G1634" s="152">
        <f xml:space="preserve"> _xlfn.IFNA(VLOOKUP(A1634,[2]!Tabelle1[[Proprietary Identifier]:[Reporting Period PDF]],6,FALSE),"")</f>
        <v>5</v>
      </c>
      <c r="H1634" s="163" t="s">
        <v>10777</v>
      </c>
      <c r="I1634" s="163" t="s">
        <v>10778</v>
      </c>
    </row>
    <row r="1635" spans="1:9" x14ac:dyDescent="0.25">
      <c r="A1635" s="162">
        <v>10732</v>
      </c>
      <c r="B1635" s="163" t="s">
        <v>15232</v>
      </c>
      <c r="C1635" s="163" t="s">
        <v>1909</v>
      </c>
      <c r="D1635" s="163" t="s">
        <v>10798</v>
      </c>
      <c r="E1635" s="163" t="s">
        <v>15233</v>
      </c>
      <c r="F1635" s="163" t="s">
        <v>15234</v>
      </c>
      <c r="G1635" s="152">
        <f xml:space="preserve"> _xlfn.IFNA(VLOOKUP(A1635,[2]!Tabelle1[[Proprietary Identifier]:[Reporting Period PDF]],6,FALSE),"")</f>
        <v>3</v>
      </c>
      <c r="H1635" s="163" t="s">
        <v>10777</v>
      </c>
      <c r="I1635" s="163" t="s">
        <v>10778</v>
      </c>
    </row>
    <row r="1636" spans="1:9" x14ac:dyDescent="0.25">
      <c r="A1636" s="162">
        <v>40062</v>
      </c>
      <c r="B1636" s="163" t="s">
        <v>15235</v>
      </c>
      <c r="C1636" s="163" t="s">
        <v>1909</v>
      </c>
      <c r="D1636" s="163" t="s">
        <v>10798</v>
      </c>
      <c r="E1636" s="163" t="s">
        <v>15236</v>
      </c>
      <c r="F1636" s="163" t="s">
        <v>15237</v>
      </c>
      <c r="G1636" s="152">
        <f xml:space="preserve"> _xlfn.IFNA(VLOOKUP(A1636,[2]!Tabelle1[[Proprietary Identifier]:[Reporting Period PDF]],6,FALSE),"")</f>
        <v>18</v>
      </c>
      <c r="H1636" s="163" t="s">
        <v>10777</v>
      </c>
      <c r="I1636" s="163" t="s">
        <v>10778</v>
      </c>
    </row>
    <row r="1637" spans="1:9" x14ac:dyDescent="0.25">
      <c r="A1637" s="162">
        <v>10901</v>
      </c>
      <c r="B1637" s="163" t="s">
        <v>15238</v>
      </c>
      <c r="C1637" s="163" t="s">
        <v>1909</v>
      </c>
      <c r="D1637" s="163" t="s">
        <v>10923</v>
      </c>
      <c r="E1637" s="163" t="s">
        <v>15239</v>
      </c>
      <c r="F1637" s="163" t="s">
        <v>15240</v>
      </c>
      <c r="G1637" s="152">
        <f xml:space="preserve"> _xlfn.IFNA(VLOOKUP(A1637,[2]!Tabelle1[[Proprietary Identifier]:[Reporting Period PDF]],6,FALSE),"")</f>
        <v>30</v>
      </c>
      <c r="H1637" s="163" t="s">
        <v>10777</v>
      </c>
      <c r="I1637" s="163" t="s">
        <v>10778</v>
      </c>
    </row>
    <row r="1638" spans="1:9" x14ac:dyDescent="0.25">
      <c r="A1638" s="162">
        <v>11596</v>
      </c>
      <c r="B1638" s="163" t="s">
        <v>15241</v>
      </c>
      <c r="C1638" s="163" t="s">
        <v>15242</v>
      </c>
      <c r="D1638" s="163" t="s">
        <v>10782</v>
      </c>
      <c r="E1638" s="163" t="s">
        <v>15243</v>
      </c>
      <c r="F1638" s="163" t="s">
        <v>15244</v>
      </c>
      <c r="G1638" s="152">
        <f xml:space="preserve"> _xlfn.IFNA(VLOOKUP(A1638,[2]!Tabelle1[[Proprietary Identifier]:[Reporting Period PDF]],6,FALSE),"")</f>
        <v>30</v>
      </c>
      <c r="H1638" s="163" t="s">
        <v>10819</v>
      </c>
      <c r="I1638" s="163" t="s">
        <v>10778</v>
      </c>
    </row>
    <row r="1639" spans="1:9" x14ac:dyDescent="0.25">
      <c r="A1639" s="162">
        <v>10038</v>
      </c>
      <c r="B1639" s="163" t="s">
        <v>2028</v>
      </c>
      <c r="C1639" s="163" t="s">
        <v>1931</v>
      </c>
      <c r="D1639" s="163" t="s">
        <v>10791</v>
      </c>
      <c r="E1639" s="163" t="s">
        <v>2027</v>
      </c>
      <c r="F1639" s="163" t="s">
        <v>2024</v>
      </c>
      <c r="G1639" s="152">
        <f xml:space="preserve"> _xlfn.IFNA(VLOOKUP(A1639,[2]!Tabelle1[[Proprietary Identifier]:[Reporting Period PDF]],6,FALSE),"")</f>
        <v>0</v>
      </c>
      <c r="H1639" s="163" t="s">
        <v>10777</v>
      </c>
      <c r="I1639" s="163" t="s">
        <v>10778</v>
      </c>
    </row>
    <row r="1640" spans="1:9" x14ac:dyDescent="0.25">
      <c r="A1640" s="162">
        <v>41371</v>
      </c>
      <c r="B1640" s="163" t="s">
        <v>15245</v>
      </c>
      <c r="C1640" s="163" t="s">
        <v>1931</v>
      </c>
      <c r="D1640" s="163" t="s">
        <v>10782</v>
      </c>
      <c r="E1640" s="163" t="s">
        <v>15246</v>
      </c>
      <c r="F1640" s="163" t="s">
        <v>15247</v>
      </c>
      <c r="G1640" s="152" t="str">
        <f xml:space="preserve"> _xlfn.IFNA(VLOOKUP(A1640,[2]!Tabelle1[[Proprietary Identifier]:[Reporting Period PDF]],6,FALSE),"")</f>
        <v/>
      </c>
      <c r="H1640" s="163" t="s">
        <v>10777</v>
      </c>
      <c r="I1640" s="163" t="s">
        <v>10778</v>
      </c>
    </row>
    <row r="1641" spans="1:9" x14ac:dyDescent="0.25">
      <c r="A1641" s="162">
        <v>41134</v>
      </c>
      <c r="B1641" s="163" t="s">
        <v>15248</v>
      </c>
      <c r="C1641" s="163" t="s">
        <v>1909</v>
      </c>
      <c r="D1641" s="163" t="s">
        <v>10923</v>
      </c>
      <c r="F1641" s="163" t="s">
        <v>15249</v>
      </c>
      <c r="G1641" s="152">
        <f xml:space="preserve"> _xlfn.IFNA(VLOOKUP(A1641,[2]!Tabelle1[[Proprietary Identifier]:[Reporting Period PDF]],6,FALSE),"")</f>
        <v>3</v>
      </c>
      <c r="H1641" s="163" t="s">
        <v>10777</v>
      </c>
      <c r="I1641" s="163" t="s">
        <v>10778</v>
      </c>
    </row>
    <row r="1642" spans="1:9" x14ac:dyDescent="0.25">
      <c r="A1642" s="162">
        <v>42241</v>
      </c>
      <c r="B1642" s="163" t="s">
        <v>15250</v>
      </c>
      <c r="C1642" s="163" t="s">
        <v>1909</v>
      </c>
      <c r="D1642" s="163" t="s">
        <v>10821</v>
      </c>
      <c r="E1642" s="163" t="s">
        <v>15251</v>
      </c>
      <c r="F1642" s="163" t="s">
        <v>15252</v>
      </c>
      <c r="G1642" s="152" t="str">
        <f xml:space="preserve"> _xlfn.IFNA(VLOOKUP(A1642,[2]!Tabelle1[[Proprietary Identifier]:[Reporting Period PDF]],6,FALSE),"")</f>
        <v/>
      </c>
      <c r="H1642" s="163" t="s">
        <v>10777</v>
      </c>
      <c r="I1642" s="163" t="s">
        <v>10778</v>
      </c>
    </row>
    <row r="1643" spans="1:9" x14ac:dyDescent="0.25">
      <c r="A1643" s="162">
        <v>41513</v>
      </c>
      <c r="B1643" s="163" t="s">
        <v>15253</v>
      </c>
      <c r="C1643" s="163" t="s">
        <v>1909</v>
      </c>
      <c r="D1643" s="163" t="s">
        <v>10840</v>
      </c>
      <c r="E1643" s="163" t="s">
        <v>15254</v>
      </c>
      <c r="F1643" s="163" t="s">
        <v>15255</v>
      </c>
      <c r="G1643" s="152" t="str">
        <f xml:space="preserve"> _xlfn.IFNA(VLOOKUP(A1643,[2]!Tabelle1[[Proprietary Identifier]:[Reporting Period PDF]],6,FALSE),"")</f>
        <v/>
      </c>
      <c r="H1643" s="163" t="s">
        <v>10777</v>
      </c>
      <c r="I1643" s="163" t="s">
        <v>10778</v>
      </c>
    </row>
    <row r="1644" spans="1:9" x14ac:dyDescent="0.25">
      <c r="A1644" s="162">
        <v>11489</v>
      </c>
      <c r="B1644" s="163" t="s">
        <v>15256</v>
      </c>
      <c r="C1644" s="163" t="s">
        <v>10815</v>
      </c>
      <c r="D1644" s="163" t="s">
        <v>10802</v>
      </c>
      <c r="E1644" s="163" t="s">
        <v>15257</v>
      </c>
      <c r="F1644" s="163" t="s">
        <v>15258</v>
      </c>
      <c r="G1644" s="152" t="str">
        <f xml:space="preserve"> _xlfn.IFNA(VLOOKUP(A1644,[2]!Tabelle1[[Proprietary Identifier]:[Reporting Period PDF]],6,FALSE),"")</f>
        <v/>
      </c>
      <c r="H1644" s="163" t="s">
        <v>10819</v>
      </c>
      <c r="I1644" s="163" t="s">
        <v>10778</v>
      </c>
    </row>
    <row r="1645" spans="1:9" x14ac:dyDescent="0.25">
      <c r="A1645" s="162">
        <v>10903</v>
      </c>
      <c r="B1645" s="163" t="s">
        <v>15259</v>
      </c>
      <c r="C1645" s="163" t="s">
        <v>1909</v>
      </c>
      <c r="D1645" s="163" t="s">
        <v>10782</v>
      </c>
      <c r="E1645" s="163" t="s">
        <v>15260</v>
      </c>
      <c r="F1645" s="163" t="s">
        <v>15261</v>
      </c>
      <c r="G1645" s="152">
        <f xml:space="preserve"> _xlfn.IFNA(VLOOKUP(A1645,[2]!Tabelle1[[Proprietary Identifier]:[Reporting Period PDF]],6,FALSE),"")</f>
        <v>3</v>
      </c>
      <c r="H1645" s="163" t="s">
        <v>10777</v>
      </c>
      <c r="I1645" s="163" t="s">
        <v>10778</v>
      </c>
    </row>
    <row r="1646" spans="1:9" x14ac:dyDescent="0.25">
      <c r="A1646" s="162">
        <v>10847</v>
      </c>
      <c r="B1646" s="163" t="s">
        <v>15262</v>
      </c>
      <c r="C1646" s="163" t="s">
        <v>1909</v>
      </c>
      <c r="D1646" s="163" t="s">
        <v>10775</v>
      </c>
      <c r="E1646" s="163" t="s">
        <v>15263</v>
      </c>
      <c r="F1646" s="163" t="s">
        <v>15264</v>
      </c>
      <c r="G1646" s="152">
        <f xml:space="preserve"> _xlfn.IFNA(VLOOKUP(A1646,[2]!Tabelle1[[Proprietary Identifier]:[Reporting Period PDF]],6,FALSE),"")</f>
        <v>16</v>
      </c>
      <c r="H1646" s="163" t="s">
        <v>10777</v>
      </c>
      <c r="I1646" s="163" t="s">
        <v>10778</v>
      </c>
    </row>
    <row r="1647" spans="1:9" x14ac:dyDescent="0.25">
      <c r="A1647" s="162">
        <v>40961</v>
      </c>
      <c r="B1647" s="163" t="s">
        <v>15265</v>
      </c>
      <c r="C1647" s="163" t="s">
        <v>1909</v>
      </c>
      <c r="D1647" s="163" t="s">
        <v>10824</v>
      </c>
      <c r="E1647" s="163" t="s">
        <v>15266</v>
      </c>
      <c r="F1647" s="163" t="s">
        <v>15267</v>
      </c>
      <c r="G1647" s="152" t="str">
        <f xml:space="preserve"> _xlfn.IFNA(VLOOKUP(A1647,[2]!Tabelle1[[Proprietary Identifier]:[Reporting Period PDF]],6,FALSE),"")</f>
        <v/>
      </c>
      <c r="H1647" s="163" t="s">
        <v>10777</v>
      </c>
      <c r="I1647" s="163" t="s">
        <v>10778</v>
      </c>
    </row>
    <row r="1648" spans="1:9" x14ac:dyDescent="0.25">
      <c r="A1648" s="162">
        <v>10781</v>
      </c>
      <c r="B1648" s="163" t="s">
        <v>15268</v>
      </c>
      <c r="C1648" s="163" t="s">
        <v>1909</v>
      </c>
      <c r="D1648" s="163" t="s">
        <v>10824</v>
      </c>
      <c r="E1648" s="163" t="s">
        <v>15269</v>
      </c>
      <c r="F1648" s="163" t="s">
        <v>15270</v>
      </c>
      <c r="G1648" s="152" t="str">
        <f xml:space="preserve"> _xlfn.IFNA(VLOOKUP(A1648,[2]!Tabelle1[[Proprietary Identifier]:[Reporting Period PDF]],6,FALSE),"")</f>
        <v/>
      </c>
      <c r="H1648" s="163" t="s">
        <v>10777</v>
      </c>
      <c r="I1648" s="163" t="s">
        <v>10778</v>
      </c>
    </row>
    <row r="1649" spans="1:9" x14ac:dyDescent="0.25">
      <c r="A1649" s="162">
        <v>10295</v>
      </c>
      <c r="B1649" s="163" t="s">
        <v>15271</v>
      </c>
      <c r="C1649" s="163" t="s">
        <v>1909</v>
      </c>
      <c r="D1649" s="163" t="s">
        <v>10802</v>
      </c>
      <c r="E1649" s="163" t="s">
        <v>15272</v>
      </c>
      <c r="F1649" s="163" t="s">
        <v>15273</v>
      </c>
      <c r="G1649" s="152">
        <f xml:space="preserve"> _xlfn.IFNA(VLOOKUP(A1649,[2]!Tabelle1[[Proprietary Identifier]:[Reporting Period PDF]],6,FALSE),"")</f>
        <v>20</v>
      </c>
      <c r="H1649" s="163" t="s">
        <v>10777</v>
      </c>
      <c r="I1649" s="163" t="s">
        <v>10778</v>
      </c>
    </row>
    <row r="1650" spans="1:9" x14ac:dyDescent="0.25">
      <c r="A1650" s="162">
        <v>10842</v>
      </c>
      <c r="B1650" s="163" t="s">
        <v>15274</v>
      </c>
      <c r="C1650" s="163" t="s">
        <v>1909</v>
      </c>
      <c r="D1650" s="163" t="s">
        <v>11032</v>
      </c>
      <c r="E1650" s="163" t="s">
        <v>15275</v>
      </c>
      <c r="F1650" s="163" t="s">
        <v>15276</v>
      </c>
      <c r="G1650" s="152">
        <f xml:space="preserve"> _xlfn.IFNA(VLOOKUP(A1650,[2]!Tabelle1[[Proprietary Identifier]:[Reporting Period PDF]],6,FALSE),"")</f>
        <v>2</v>
      </c>
      <c r="H1650" s="163" t="s">
        <v>10777</v>
      </c>
      <c r="I1650" s="163" t="s">
        <v>10778</v>
      </c>
    </row>
    <row r="1651" spans="1:9" x14ac:dyDescent="0.25">
      <c r="A1651" s="162">
        <v>13660</v>
      </c>
      <c r="B1651" s="163" t="s">
        <v>15277</v>
      </c>
      <c r="C1651" s="163" t="s">
        <v>1909</v>
      </c>
      <c r="D1651" s="163" t="s">
        <v>10798</v>
      </c>
      <c r="F1651" s="163" t="s">
        <v>15278</v>
      </c>
      <c r="G1651" s="152">
        <f xml:space="preserve"> _xlfn.IFNA(VLOOKUP(A1651,[2]!Tabelle1[[Proprietary Identifier]:[Reporting Period PDF]],6,FALSE),"")</f>
        <v>3</v>
      </c>
      <c r="H1651" s="163" t="s">
        <v>10784</v>
      </c>
      <c r="I1651" s="163" t="s">
        <v>10785</v>
      </c>
    </row>
    <row r="1652" spans="1:9" x14ac:dyDescent="0.25">
      <c r="A1652" s="162">
        <v>12950</v>
      </c>
      <c r="B1652" s="163" t="s">
        <v>15279</v>
      </c>
      <c r="C1652" s="163" t="s">
        <v>10897</v>
      </c>
      <c r="D1652" s="163" t="s">
        <v>10791</v>
      </c>
      <c r="F1652" s="163" t="s">
        <v>15280</v>
      </c>
      <c r="G1652" s="152">
        <f xml:space="preserve"> _xlfn.IFNA(VLOOKUP(A1652,[2]!Tabelle1[[Proprietary Identifier]:[Reporting Period PDF]],6,FALSE),"")</f>
        <v>1</v>
      </c>
      <c r="H1652" s="163" t="s">
        <v>10784</v>
      </c>
      <c r="I1652" s="163" t="s">
        <v>10785</v>
      </c>
    </row>
    <row r="1653" spans="1:9" x14ac:dyDescent="0.25">
      <c r="A1653" s="162">
        <v>10762</v>
      </c>
      <c r="B1653" s="163" t="s">
        <v>15281</v>
      </c>
      <c r="C1653" s="163" t="s">
        <v>1909</v>
      </c>
      <c r="D1653" s="163" t="s">
        <v>10821</v>
      </c>
      <c r="E1653" s="163" t="s">
        <v>15282</v>
      </c>
      <c r="F1653" s="163" t="s">
        <v>15283</v>
      </c>
      <c r="G1653" s="152">
        <f xml:space="preserve"> _xlfn.IFNA(VLOOKUP(A1653,[2]!Tabelle1[[Proprietary Identifier]:[Reporting Period PDF]],6,FALSE),"")</f>
        <v>41</v>
      </c>
      <c r="H1653" s="163" t="s">
        <v>10777</v>
      </c>
      <c r="I1653" s="163" t="s">
        <v>10778</v>
      </c>
    </row>
    <row r="1654" spans="1:9" x14ac:dyDescent="0.25">
      <c r="A1654" s="162">
        <v>43065</v>
      </c>
      <c r="B1654" s="163" t="s">
        <v>15284</v>
      </c>
      <c r="C1654" s="163" t="s">
        <v>1909</v>
      </c>
      <c r="D1654" s="163" t="s">
        <v>10821</v>
      </c>
      <c r="F1654" s="163" t="s">
        <v>15285</v>
      </c>
      <c r="G1654" s="152" t="str">
        <f xml:space="preserve"> _xlfn.IFNA(VLOOKUP(A1654,[2]!Tabelle1[[Proprietary Identifier]:[Reporting Period PDF]],6,FALSE),"")</f>
        <v/>
      </c>
      <c r="H1654" s="163" t="s">
        <v>10784</v>
      </c>
      <c r="I1654" s="163" t="s">
        <v>10785</v>
      </c>
    </row>
    <row r="1655" spans="1:9" x14ac:dyDescent="0.25">
      <c r="A1655" s="162">
        <v>13731</v>
      </c>
      <c r="B1655" s="163" t="s">
        <v>15286</v>
      </c>
      <c r="C1655" s="163" t="s">
        <v>1909</v>
      </c>
      <c r="D1655" s="163" t="s">
        <v>10787</v>
      </c>
      <c r="F1655" s="163" t="s">
        <v>15287</v>
      </c>
      <c r="G1655" s="152">
        <f xml:space="preserve"> _xlfn.IFNA(VLOOKUP(A1655,[2]!Tabelle1[[Proprietary Identifier]:[Reporting Period PDF]],6,FALSE),"")</f>
        <v>3</v>
      </c>
      <c r="H1655" s="163" t="s">
        <v>10784</v>
      </c>
      <c r="I1655" s="163" t="s">
        <v>10785</v>
      </c>
    </row>
    <row r="1656" spans="1:9" x14ac:dyDescent="0.25">
      <c r="A1656" s="162">
        <v>10904</v>
      </c>
      <c r="B1656" s="163" t="s">
        <v>15288</v>
      </c>
      <c r="C1656" s="163" t="s">
        <v>1909</v>
      </c>
      <c r="D1656" s="163" t="s">
        <v>10775</v>
      </c>
      <c r="E1656" s="163" t="s">
        <v>15289</v>
      </c>
      <c r="F1656" s="163" t="s">
        <v>15290</v>
      </c>
      <c r="G1656" s="152">
        <f xml:space="preserve"> _xlfn.IFNA(VLOOKUP(A1656,[2]!Tabelle1[[Proprietary Identifier]:[Reporting Period PDF]],6,FALSE),"")</f>
        <v>6</v>
      </c>
      <c r="H1656" s="163" t="s">
        <v>10777</v>
      </c>
      <c r="I1656" s="163" t="s">
        <v>10778</v>
      </c>
    </row>
    <row r="1657" spans="1:9" x14ac:dyDescent="0.25">
      <c r="A1657" s="162">
        <v>10905</v>
      </c>
      <c r="B1657" s="163" t="s">
        <v>15291</v>
      </c>
      <c r="C1657" s="163" t="s">
        <v>1909</v>
      </c>
      <c r="D1657" s="163" t="s">
        <v>10802</v>
      </c>
      <c r="E1657" s="163" t="s">
        <v>15292</v>
      </c>
      <c r="F1657" s="163" t="s">
        <v>15293</v>
      </c>
      <c r="G1657" s="152">
        <f xml:space="preserve"> _xlfn.IFNA(VLOOKUP(A1657,[2]!Tabelle1[[Proprietary Identifier]:[Reporting Period PDF]],6,FALSE),"")</f>
        <v>54</v>
      </c>
      <c r="H1657" s="163" t="s">
        <v>10777</v>
      </c>
      <c r="I1657" s="163" t="s">
        <v>10778</v>
      </c>
    </row>
    <row r="1658" spans="1:9" x14ac:dyDescent="0.25">
      <c r="A1658" s="162">
        <v>10841</v>
      </c>
      <c r="B1658" s="163" t="s">
        <v>15294</v>
      </c>
      <c r="C1658" s="163" t="s">
        <v>1909</v>
      </c>
      <c r="D1658" s="163" t="s">
        <v>10802</v>
      </c>
      <c r="E1658" s="163" t="s">
        <v>15295</v>
      </c>
      <c r="F1658" s="163" t="s">
        <v>15296</v>
      </c>
      <c r="G1658" s="152">
        <f xml:space="preserve"> _xlfn.IFNA(VLOOKUP(A1658,[2]!Tabelle1[[Proprietary Identifier]:[Reporting Period PDF]],6,FALSE),"")</f>
        <v>11</v>
      </c>
      <c r="H1658" s="163" t="s">
        <v>10777</v>
      </c>
      <c r="I1658" s="163" t="s">
        <v>10778</v>
      </c>
    </row>
    <row r="1659" spans="1:9" x14ac:dyDescent="0.25">
      <c r="A1659" s="162">
        <v>10846</v>
      </c>
      <c r="B1659" s="163" t="s">
        <v>15297</v>
      </c>
      <c r="C1659" s="163" t="s">
        <v>1909</v>
      </c>
      <c r="D1659" s="163" t="s">
        <v>10821</v>
      </c>
      <c r="E1659" s="163" t="s">
        <v>15298</v>
      </c>
      <c r="F1659" s="163" t="s">
        <v>15299</v>
      </c>
      <c r="G1659" s="152">
        <f xml:space="preserve"> _xlfn.IFNA(VLOOKUP(A1659,[2]!Tabelle1[[Proprietary Identifier]:[Reporting Period PDF]],6,FALSE),"")</f>
        <v>2</v>
      </c>
      <c r="H1659" s="163" t="s">
        <v>10777</v>
      </c>
      <c r="I1659" s="163" t="s">
        <v>10778</v>
      </c>
    </row>
    <row r="1660" spans="1:9" x14ac:dyDescent="0.25">
      <c r="A1660" s="162">
        <v>10844</v>
      </c>
      <c r="B1660" s="163" t="s">
        <v>15300</v>
      </c>
      <c r="C1660" s="163" t="s">
        <v>1909</v>
      </c>
      <c r="D1660" s="163" t="s">
        <v>10853</v>
      </c>
      <c r="E1660" s="163" t="s">
        <v>15301</v>
      </c>
      <c r="F1660" s="163" t="s">
        <v>15302</v>
      </c>
      <c r="G1660" s="152">
        <f xml:space="preserve"> _xlfn.IFNA(VLOOKUP(A1660,[2]!Tabelle1[[Proprietary Identifier]:[Reporting Period PDF]],6,FALSE),"")</f>
        <v>15</v>
      </c>
      <c r="H1660" s="163" t="s">
        <v>10777</v>
      </c>
      <c r="I1660" s="163" t="s">
        <v>10778</v>
      </c>
    </row>
    <row r="1661" spans="1:9" x14ac:dyDescent="0.25">
      <c r="A1661" s="162">
        <v>10845</v>
      </c>
      <c r="B1661" s="163" t="s">
        <v>15303</v>
      </c>
      <c r="C1661" s="163" t="s">
        <v>1909</v>
      </c>
      <c r="D1661" s="163" t="s">
        <v>10787</v>
      </c>
      <c r="E1661" s="163" t="s">
        <v>15304</v>
      </c>
      <c r="F1661" s="163" t="s">
        <v>15305</v>
      </c>
      <c r="G1661" s="152">
        <f xml:space="preserve"> _xlfn.IFNA(VLOOKUP(A1661,[2]!Tabelle1[[Proprietary Identifier]:[Reporting Period PDF]],6,FALSE),"")</f>
        <v>20</v>
      </c>
      <c r="H1661" s="163" t="s">
        <v>10777</v>
      </c>
      <c r="I1661" s="163" t="s">
        <v>10778</v>
      </c>
    </row>
    <row r="1662" spans="1:9" x14ac:dyDescent="0.25">
      <c r="A1662" s="162">
        <v>42214</v>
      </c>
      <c r="B1662" s="163" t="s">
        <v>15306</v>
      </c>
      <c r="C1662" s="163" t="s">
        <v>10912</v>
      </c>
      <c r="D1662" s="163" t="s">
        <v>10787</v>
      </c>
      <c r="E1662" s="163" t="s">
        <v>15307</v>
      </c>
      <c r="F1662" s="163" t="s">
        <v>15308</v>
      </c>
      <c r="G1662" s="152">
        <f xml:space="preserve"> _xlfn.IFNA(VLOOKUP(A1662,[2]!Tabelle1[[Proprietary Identifier]:[Reporting Period PDF]],6,FALSE),"")</f>
        <v>0</v>
      </c>
      <c r="H1662" s="163" t="s">
        <v>10777</v>
      </c>
      <c r="I1662" s="163" t="s">
        <v>10778</v>
      </c>
    </row>
    <row r="1663" spans="1:9" x14ac:dyDescent="0.25">
      <c r="A1663" s="162">
        <v>41267</v>
      </c>
      <c r="B1663" s="163" t="s">
        <v>1914</v>
      </c>
      <c r="C1663" s="163" t="s">
        <v>10912</v>
      </c>
      <c r="D1663" s="163" t="s">
        <v>10787</v>
      </c>
      <c r="E1663" s="163" t="s">
        <v>1913</v>
      </c>
      <c r="F1663" s="163" t="s">
        <v>1910</v>
      </c>
      <c r="G1663" s="152">
        <f xml:space="preserve"> _xlfn.IFNA(VLOOKUP(A1663,[2]!Tabelle1[[Proprietary Identifier]:[Reporting Period PDF]],6,FALSE),"")</f>
        <v>136</v>
      </c>
      <c r="H1663" s="163" t="s">
        <v>10777</v>
      </c>
      <c r="I1663" s="163" t="s">
        <v>10778</v>
      </c>
    </row>
    <row r="1664" spans="1:9" x14ac:dyDescent="0.25">
      <c r="A1664" s="162">
        <v>10843</v>
      </c>
      <c r="B1664" s="163" t="s">
        <v>15309</v>
      </c>
      <c r="C1664" s="163" t="s">
        <v>1909</v>
      </c>
      <c r="D1664" s="163" t="s">
        <v>10787</v>
      </c>
      <c r="E1664" s="163" t="s">
        <v>15310</v>
      </c>
      <c r="F1664" s="163" t="s">
        <v>15311</v>
      </c>
      <c r="G1664" s="152">
        <f xml:space="preserve"> _xlfn.IFNA(VLOOKUP(A1664,[2]!Tabelle1[[Proprietary Identifier]:[Reporting Period PDF]],6,FALSE),"")</f>
        <v>3</v>
      </c>
      <c r="H1664" s="163" t="s">
        <v>10777</v>
      </c>
      <c r="I1664" s="163" t="s">
        <v>10778</v>
      </c>
    </row>
    <row r="1665" spans="1:9" x14ac:dyDescent="0.25">
      <c r="A1665" s="162">
        <v>12134</v>
      </c>
      <c r="B1665" s="163" t="s">
        <v>15312</v>
      </c>
      <c r="C1665" s="163" t="s">
        <v>1909</v>
      </c>
      <c r="D1665" s="163" t="s">
        <v>10923</v>
      </c>
      <c r="E1665" s="163" t="s">
        <v>15313</v>
      </c>
      <c r="F1665" s="163" t="s">
        <v>15314</v>
      </c>
      <c r="G1665" s="152">
        <f xml:space="preserve"> _xlfn.IFNA(VLOOKUP(A1665,[2]!Tabelle1[[Proprietary Identifier]:[Reporting Period PDF]],6,FALSE),"")</f>
        <v>11</v>
      </c>
      <c r="H1665" s="163" t="s">
        <v>10777</v>
      </c>
      <c r="I1665" s="163" t="s">
        <v>10778</v>
      </c>
    </row>
    <row r="1666" spans="1:9" x14ac:dyDescent="0.25">
      <c r="A1666" s="162">
        <v>41268</v>
      </c>
      <c r="B1666" s="163" t="s">
        <v>15315</v>
      </c>
      <c r="C1666" s="163" t="s">
        <v>10912</v>
      </c>
      <c r="D1666" s="163" t="s">
        <v>10913</v>
      </c>
      <c r="E1666" s="163" t="s">
        <v>15316</v>
      </c>
      <c r="F1666" s="163" t="s">
        <v>15317</v>
      </c>
      <c r="G1666" s="152">
        <f xml:space="preserve"> _xlfn.IFNA(VLOOKUP(A1666,[2]!Tabelle1[[Proprietary Identifier]:[Reporting Period PDF]],6,FALSE),"")</f>
        <v>7</v>
      </c>
      <c r="H1666" s="163" t="s">
        <v>10819</v>
      </c>
      <c r="I1666" s="163" t="s">
        <v>10778</v>
      </c>
    </row>
    <row r="1667" spans="1:9" x14ac:dyDescent="0.25">
      <c r="A1667" s="162">
        <v>13174</v>
      </c>
      <c r="B1667" s="163" t="s">
        <v>15318</v>
      </c>
      <c r="C1667" s="163" t="s">
        <v>1909</v>
      </c>
      <c r="D1667" s="163" t="s">
        <v>10853</v>
      </c>
      <c r="F1667" s="163" t="s">
        <v>15319</v>
      </c>
      <c r="G1667" s="152" t="str">
        <f xml:space="preserve"> _xlfn.IFNA(VLOOKUP(A1667,[2]!Tabelle1[[Proprietary Identifier]:[Reporting Period PDF]],6,FALSE),"")</f>
        <v/>
      </c>
      <c r="H1667" s="163" t="s">
        <v>10784</v>
      </c>
      <c r="I1667" s="163" t="s">
        <v>10785</v>
      </c>
    </row>
    <row r="1668" spans="1:9" x14ac:dyDescent="0.25">
      <c r="A1668" s="162">
        <v>10840</v>
      </c>
      <c r="B1668" s="163" t="s">
        <v>15320</v>
      </c>
      <c r="C1668" s="163" t="s">
        <v>1909</v>
      </c>
      <c r="D1668" s="163" t="s">
        <v>10782</v>
      </c>
      <c r="E1668" s="163" t="s">
        <v>15321</v>
      </c>
      <c r="F1668" s="163" t="s">
        <v>15322</v>
      </c>
      <c r="G1668" s="152">
        <f xml:space="preserve"> _xlfn.IFNA(VLOOKUP(A1668,[2]!Tabelle1[[Proprietary Identifier]:[Reporting Period PDF]],6,FALSE),"")</f>
        <v>25</v>
      </c>
      <c r="H1668" s="163" t="s">
        <v>10777</v>
      </c>
      <c r="I1668" s="163" t="s">
        <v>10778</v>
      </c>
    </row>
    <row r="1669" spans="1:9" x14ac:dyDescent="0.25">
      <c r="A1669" s="162">
        <v>42243</v>
      </c>
      <c r="B1669" s="163" t="s">
        <v>15323</v>
      </c>
      <c r="C1669" s="163" t="s">
        <v>1909</v>
      </c>
      <c r="D1669" s="163" t="s">
        <v>10821</v>
      </c>
      <c r="E1669" s="163" t="s">
        <v>15324</v>
      </c>
      <c r="F1669" s="163" t="s">
        <v>15325</v>
      </c>
      <c r="G1669" s="152" t="str">
        <f xml:space="preserve"> _xlfn.IFNA(VLOOKUP(A1669,[2]!Tabelle1[[Proprietary Identifier]:[Reporting Period PDF]],6,FALSE),"")</f>
        <v/>
      </c>
      <c r="H1669" s="163" t="s">
        <v>10777</v>
      </c>
      <c r="I1669" s="163" t="s">
        <v>10778</v>
      </c>
    </row>
    <row r="1670" spans="1:9" x14ac:dyDescent="0.25">
      <c r="A1670" s="162">
        <v>12122</v>
      </c>
      <c r="B1670" s="163" t="s">
        <v>15326</v>
      </c>
      <c r="C1670" s="163" t="s">
        <v>1909</v>
      </c>
      <c r="D1670" s="163" t="s">
        <v>10923</v>
      </c>
      <c r="E1670" s="163" t="s">
        <v>15327</v>
      </c>
      <c r="F1670" s="163" t="s">
        <v>15328</v>
      </c>
      <c r="G1670" s="152">
        <f xml:space="preserve"> _xlfn.IFNA(VLOOKUP(A1670,[2]!Tabelle1[[Proprietary Identifier]:[Reporting Period PDF]],6,FALSE),"")</f>
        <v>5</v>
      </c>
      <c r="H1670" s="163" t="s">
        <v>10777</v>
      </c>
      <c r="I1670" s="163" t="s">
        <v>10778</v>
      </c>
    </row>
    <row r="1671" spans="1:9" x14ac:dyDescent="0.25">
      <c r="A1671" s="162">
        <v>10849</v>
      </c>
      <c r="B1671" s="163" t="s">
        <v>15329</v>
      </c>
      <c r="C1671" s="163" t="s">
        <v>1909</v>
      </c>
      <c r="D1671" s="163" t="s">
        <v>10824</v>
      </c>
      <c r="E1671" s="163" t="s">
        <v>15330</v>
      </c>
      <c r="F1671" s="163" t="s">
        <v>15331</v>
      </c>
      <c r="G1671" s="152">
        <f xml:space="preserve"> _xlfn.IFNA(VLOOKUP(A1671,[2]!Tabelle1[[Proprietary Identifier]:[Reporting Period PDF]],6,FALSE),"")</f>
        <v>4</v>
      </c>
      <c r="H1671" s="163" t="s">
        <v>10777</v>
      </c>
      <c r="I1671" s="163" t="s">
        <v>10778</v>
      </c>
    </row>
    <row r="1672" spans="1:9" x14ac:dyDescent="0.25">
      <c r="A1672" s="162">
        <v>10909</v>
      </c>
      <c r="B1672" s="163" t="s">
        <v>15332</v>
      </c>
      <c r="C1672" s="163" t="s">
        <v>1909</v>
      </c>
      <c r="D1672" s="163" t="s">
        <v>10816</v>
      </c>
      <c r="E1672" s="163" t="s">
        <v>15333</v>
      </c>
      <c r="F1672" s="163" t="s">
        <v>15334</v>
      </c>
      <c r="G1672" s="152">
        <f xml:space="preserve"> _xlfn.IFNA(VLOOKUP(A1672,[2]!Tabelle1[[Proprietary Identifier]:[Reporting Period PDF]],6,FALSE),"")</f>
        <v>57</v>
      </c>
      <c r="H1672" s="163" t="s">
        <v>10777</v>
      </c>
      <c r="I1672" s="163" t="s">
        <v>10778</v>
      </c>
    </row>
    <row r="1673" spans="1:9" x14ac:dyDescent="0.25">
      <c r="A1673" s="162">
        <v>12001</v>
      </c>
      <c r="B1673" s="163" t="s">
        <v>15335</v>
      </c>
      <c r="C1673" s="163" t="s">
        <v>10815</v>
      </c>
      <c r="D1673" s="163" t="s">
        <v>10821</v>
      </c>
      <c r="E1673" s="163" t="s">
        <v>15336</v>
      </c>
      <c r="F1673" s="163" t="s">
        <v>15337</v>
      </c>
      <c r="G1673" s="152" t="str">
        <f xml:space="preserve"> _xlfn.IFNA(VLOOKUP(A1673,[2]!Tabelle1[[Proprietary Identifier]:[Reporting Period PDF]],6,FALSE),"")</f>
        <v/>
      </c>
      <c r="H1673" s="163" t="s">
        <v>10819</v>
      </c>
      <c r="I1673" s="163" t="s">
        <v>10778</v>
      </c>
    </row>
    <row r="1674" spans="1:9" x14ac:dyDescent="0.25">
      <c r="A1674" s="162">
        <v>10914</v>
      </c>
      <c r="B1674" s="163" t="s">
        <v>15338</v>
      </c>
      <c r="C1674" s="163" t="s">
        <v>1909</v>
      </c>
      <c r="D1674" s="163" t="s">
        <v>10802</v>
      </c>
      <c r="E1674" s="163" t="s">
        <v>15339</v>
      </c>
      <c r="F1674" s="163" t="s">
        <v>15340</v>
      </c>
      <c r="G1674" s="152" t="str">
        <f xml:space="preserve"> _xlfn.IFNA(VLOOKUP(A1674,[2]!Tabelle1[[Proprietary Identifier]:[Reporting Period PDF]],6,FALSE),"")</f>
        <v/>
      </c>
      <c r="H1674" s="163" t="s">
        <v>10777</v>
      </c>
      <c r="I1674" s="163" t="s">
        <v>10778</v>
      </c>
    </row>
    <row r="1675" spans="1:9" x14ac:dyDescent="0.25">
      <c r="A1675" s="162">
        <v>10911</v>
      </c>
      <c r="B1675" s="163" t="s">
        <v>15341</v>
      </c>
      <c r="C1675" s="163" t="s">
        <v>1909</v>
      </c>
      <c r="D1675" s="163" t="s">
        <v>10782</v>
      </c>
      <c r="E1675" s="163" t="s">
        <v>15342</v>
      </c>
      <c r="F1675" s="163" t="s">
        <v>15343</v>
      </c>
      <c r="G1675" s="152">
        <f xml:space="preserve"> _xlfn.IFNA(VLOOKUP(A1675,[2]!Tabelle1[[Proprietary Identifier]:[Reporting Period PDF]],6,FALSE),"")</f>
        <v>4</v>
      </c>
      <c r="H1675" s="163" t="s">
        <v>10777</v>
      </c>
      <c r="I1675" s="163" t="s">
        <v>10778</v>
      </c>
    </row>
    <row r="1676" spans="1:9" x14ac:dyDescent="0.25">
      <c r="A1676" s="162">
        <v>10997</v>
      </c>
      <c r="B1676" s="163" t="s">
        <v>15344</v>
      </c>
      <c r="C1676" s="163" t="s">
        <v>1909</v>
      </c>
      <c r="D1676" s="163" t="s">
        <v>10787</v>
      </c>
      <c r="E1676" s="163" t="s">
        <v>15345</v>
      </c>
      <c r="F1676" s="163" t="s">
        <v>15346</v>
      </c>
      <c r="G1676" s="152">
        <f xml:space="preserve"> _xlfn.IFNA(VLOOKUP(A1676,[2]!Tabelle1[[Proprietary Identifier]:[Reporting Period PDF]],6,FALSE),"")</f>
        <v>35</v>
      </c>
      <c r="H1676" s="163" t="s">
        <v>10777</v>
      </c>
      <c r="I1676" s="163" t="s">
        <v>10778</v>
      </c>
    </row>
    <row r="1677" spans="1:9" x14ac:dyDescent="0.25">
      <c r="A1677" s="162">
        <v>187</v>
      </c>
      <c r="B1677" s="163" t="s">
        <v>15347</v>
      </c>
      <c r="C1677" s="163" t="s">
        <v>1909</v>
      </c>
      <c r="D1677" s="163" t="s">
        <v>10787</v>
      </c>
      <c r="E1677" s="163" t="s">
        <v>15348</v>
      </c>
      <c r="F1677" s="163" t="s">
        <v>15349</v>
      </c>
      <c r="G1677" s="152">
        <f xml:space="preserve"> _xlfn.IFNA(VLOOKUP(A1677,[2]!Tabelle1[[Proprietary Identifier]:[Reporting Period PDF]],6,FALSE),"")</f>
        <v>40</v>
      </c>
      <c r="H1677" s="163" t="s">
        <v>10777</v>
      </c>
      <c r="I1677" s="163" t="s">
        <v>10778</v>
      </c>
    </row>
    <row r="1678" spans="1:9" x14ac:dyDescent="0.25">
      <c r="A1678" s="162">
        <v>11804</v>
      </c>
      <c r="B1678" s="163" t="s">
        <v>15350</v>
      </c>
      <c r="C1678" s="163" t="s">
        <v>15351</v>
      </c>
      <c r="D1678" s="163" t="s">
        <v>10821</v>
      </c>
      <c r="E1678" s="163" t="s">
        <v>15352</v>
      </c>
      <c r="F1678" s="163" t="s">
        <v>15353</v>
      </c>
      <c r="G1678" s="152" t="str">
        <f xml:space="preserve"> _xlfn.IFNA(VLOOKUP(A1678,[2]!Tabelle1[[Proprietary Identifier]:[Reporting Period PDF]],6,FALSE),"")</f>
        <v/>
      </c>
      <c r="H1678" s="163" t="s">
        <v>10777</v>
      </c>
      <c r="I1678" s="163" t="s">
        <v>10778</v>
      </c>
    </row>
    <row r="1679" spans="1:9" x14ac:dyDescent="0.25">
      <c r="A1679" s="162">
        <v>773</v>
      </c>
      <c r="B1679" s="163" t="s">
        <v>15354</v>
      </c>
      <c r="C1679" s="163" t="s">
        <v>1909</v>
      </c>
      <c r="D1679" s="163" t="s">
        <v>10821</v>
      </c>
      <c r="E1679" s="163" t="s">
        <v>15355</v>
      </c>
      <c r="F1679" s="163" t="s">
        <v>15356</v>
      </c>
      <c r="G1679" s="152" t="str">
        <f xml:space="preserve"> _xlfn.IFNA(VLOOKUP(A1679,[2]!Tabelle1[[Proprietary Identifier]:[Reporting Period PDF]],6,FALSE),"")</f>
        <v/>
      </c>
      <c r="H1679" s="163" t="s">
        <v>10777</v>
      </c>
      <c r="I1679" s="163" t="s">
        <v>10778</v>
      </c>
    </row>
    <row r="1680" spans="1:9" x14ac:dyDescent="0.25">
      <c r="A1680" s="162">
        <v>11457</v>
      </c>
      <c r="B1680" s="163" t="s">
        <v>15357</v>
      </c>
      <c r="C1680" s="163" t="s">
        <v>1909</v>
      </c>
      <c r="D1680" s="163" t="s">
        <v>10923</v>
      </c>
      <c r="E1680" s="163" t="s">
        <v>15358</v>
      </c>
      <c r="F1680" s="163" t="s">
        <v>15359</v>
      </c>
      <c r="G1680" s="152">
        <f xml:space="preserve"> _xlfn.IFNA(VLOOKUP(A1680,[2]!Tabelle1[[Proprietary Identifier]:[Reporting Period PDF]],6,FALSE),"")</f>
        <v>18</v>
      </c>
      <c r="H1680" s="163" t="s">
        <v>10777</v>
      </c>
      <c r="I1680" s="163" t="s">
        <v>10778</v>
      </c>
    </row>
    <row r="1681" spans="1:9" x14ac:dyDescent="0.25">
      <c r="A1681" s="162">
        <v>41270</v>
      </c>
      <c r="B1681" s="163" t="s">
        <v>15360</v>
      </c>
      <c r="C1681" s="163" t="s">
        <v>10912</v>
      </c>
      <c r="D1681" s="163" t="s">
        <v>10787</v>
      </c>
      <c r="E1681" s="163" t="s">
        <v>15361</v>
      </c>
      <c r="F1681" s="163" t="s">
        <v>15362</v>
      </c>
      <c r="G1681" s="152">
        <f xml:space="preserve"> _xlfn.IFNA(VLOOKUP(A1681,[2]!Tabelle1[[Proprietary Identifier]:[Reporting Period PDF]],6,FALSE),"")</f>
        <v>3</v>
      </c>
      <c r="H1681" s="163" t="s">
        <v>10777</v>
      </c>
      <c r="I1681" s="163" t="s">
        <v>10778</v>
      </c>
    </row>
    <row r="1682" spans="1:9" x14ac:dyDescent="0.25">
      <c r="A1682" s="162">
        <v>10163</v>
      </c>
      <c r="B1682" s="163" t="s">
        <v>15363</v>
      </c>
      <c r="C1682" s="163" t="s">
        <v>1909</v>
      </c>
      <c r="D1682" s="163" t="s">
        <v>10821</v>
      </c>
      <c r="F1682" s="163" t="s">
        <v>15364</v>
      </c>
      <c r="G1682" s="152">
        <f xml:space="preserve"> _xlfn.IFNA(VLOOKUP(A1682,[2]!Tabelle1[[Proprietary Identifier]:[Reporting Period PDF]],6,FALSE),"")</f>
        <v>5</v>
      </c>
      <c r="H1682" s="163" t="s">
        <v>10777</v>
      </c>
      <c r="I1682" s="163" t="s">
        <v>10778</v>
      </c>
    </row>
    <row r="1683" spans="1:9" x14ac:dyDescent="0.25">
      <c r="A1683" s="162">
        <v>11665</v>
      </c>
      <c r="B1683" s="163" t="s">
        <v>15365</v>
      </c>
      <c r="C1683" s="163" t="s">
        <v>1909</v>
      </c>
      <c r="D1683" s="163" t="s">
        <v>10885</v>
      </c>
      <c r="E1683" s="163" t="s">
        <v>15366</v>
      </c>
      <c r="F1683" s="163" t="s">
        <v>15367</v>
      </c>
      <c r="G1683" s="152">
        <f xml:space="preserve"> _xlfn.IFNA(VLOOKUP(A1683,[2]!Tabelle1[[Proprietary Identifier]:[Reporting Period PDF]],6,FALSE),"")</f>
        <v>1</v>
      </c>
      <c r="H1683" s="163" t="s">
        <v>10777</v>
      </c>
      <c r="I1683" s="163" t="s">
        <v>10778</v>
      </c>
    </row>
    <row r="1684" spans="1:9" x14ac:dyDescent="0.25">
      <c r="A1684" s="162">
        <v>10853</v>
      </c>
      <c r="B1684" s="163" t="s">
        <v>15368</v>
      </c>
      <c r="C1684" s="163" t="s">
        <v>1909</v>
      </c>
      <c r="D1684" s="163" t="s">
        <v>10885</v>
      </c>
      <c r="E1684" s="163" t="s">
        <v>15369</v>
      </c>
      <c r="F1684" s="163" t="s">
        <v>15370</v>
      </c>
      <c r="G1684" s="152">
        <f xml:space="preserve"> _xlfn.IFNA(VLOOKUP(A1684,[2]!Tabelle1[[Proprietary Identifier]:[Reporting Period PDF]],6,FALSE),"")</f>
        <v>60</v>
      </c>
      <c r="H1684" s="163" t="s">
        <v>10777</v>
      </c>
      <c r="I1684" s="163" t="s">
        <v>10778</v>
      </c>
    </row>
    <row r="1685" spans="1:9" x14ac:dyDescent="0.25">
      <c r="A1685" s="162">
        <v>10854</v>
      </c>
      <c r="B1685" s="163" t="s">
        <v>15371</v>
      </c>
      <c r="C1685" s="163" t="s">
        <v>1909</v>
      </c>
      <c r="D1685" s="163" t="s">
        <v>10885</v>
      </c>
      <c r="E1685" s="163" t="s">
        <v>15372</v>
      </c>
      <c r="F1685" s="163" t="s">
        <v>15373</v>
      </c>
      <c r="G1685" s="152">
        <f xml:space="preserve"> _xlfn.IFNA(VLOOKUP(A1685,[2]!Tabelle1[[Proprietary Identifier]:[Reporting Period PDF]],6,FALSE),"")</f>
        <v>19</v>
      </c>
      <c r="H1685" s="163" t="s">
        <v>10777</v>
      </c>
      <c r="I1685" s="163" t="s">
        <v>10778</v>
      </c>
    </row>
    <row r="1686" spans="1:9" x14ac:dyDescent="0.25">
      <c r="A1686" s="162">
        <v>10856</v>
      </c>
      <c r="B1686" s="163" t="s">
        <v>15374</v>
      </c>
      <c r="C1686" s="163" t="s">
        <v>1909</v>
      </c>
      <c r="D1686" s="163" t="s">
        <v>10885</v>
      </c>
      <c r="E1686" s="163" t="s">
        <v>15375</v>
      </c>
      <c r="F1686" s="163" t="s">
        <v>15376</v>
      </c>
      <c r="G1686" s="152">
        <f xml:space="preserve"> _xlfn.IFNA(VLOOKUP(A1686,[2]!Tabelle1[[Proprietary Identifier]:[Reporting Period PDF]],6,FALSE),"")</f>
        <v>50</v>
      </c>
      <c r="H1686" s="163" t="s">
        <v>10777</v>
      </c>
      <c r="I1686" s="163" t="s">
        <v>10778</v>
      </c>
    </row>
    <row r="1687" spans="1:9" x14ac:dyDescent="0.25">
      <c r="A1687" s="162">
        <v>285</v>
      </c>
      <c r="B1687" s="163" t="s">
        <v>15377</v>
      </c>
      <c r="C1687" s="163" t="s">
        <v>1909</v>
      </c>
      <c r="D1687" s="163" t="s">
        <v>10798</v>
      </c>
      <c r="E1687" s="163" t="s">
        <v>15378</v>
      </c>
      <c r="F1687" s="163" t="s">
        <v>15379</v>
      </c>
      <c r="G1687" s="152">
        <f xml:space="preserve"> _xlfn.IFNA(VLOOKUP(A1687,[2]!Tabelle1[[Proprietary Identifier]:[Reporting Period PDF]],6,FALSE),"")</f>
        <v>22</v>
      </c>
      <c r="H1687" s="163" t="s">
        <v>10777</v>
      </c>
      <c r="I1687" s="163" t="s">
        <v>10778</v>
      </c>
    </row>
    <row r="1688" spans="1:9" x14ac:dyDescent="0.25">
      <c r="A1688" s="162">
        <v>10910</v>
      </c>
      <c r="B1688" s="163" t="s">
        <v>15380</v>
      </c>
      <c r="C1688" s="163" t="s">
        <v>1909</v>
      </c>
      <c r="D1688" s="163" t="s">
        <v>10775</v>
      </c>
      <c r="E1688" s="163" t="s">
        <v>15381</v>
      </c>
      <c r="F1688" s="163" t="s">
        <v>15382</v>
      </c>
      <c r="G1688" s="152">
        <f xml:space="preserve"> _xlfn.IFNA(VLOOKUP(A1688,[2]!Tabelle1[[Proprietary Identifier]:[Reporting Period PDF]],6,FALSE),"")</f>
        <v>9</v>
      </c>
      <c r="H1688" s="163" t="s">
        <v>10777</v>
      </c>
      <c r="I1688" s="163" t="s">
        <v>10778</v>
      </c>
    </row>
    <row r="1689" spans="1:9" x14ac:dyDescent="0.25">
      <c r="A1689" s="162">
        <v>21</v>
      </c>
      <c r="B1689" s="163" t="s">
        <v>15383</v>
      </c>
      <c r="C1689" s="163" t="s">
        <v>10950</v>
      </c>
      <c r="D1689" s="163" t="s">
        <v>10816</v>
      </c>
      <c r="E1689" s="163" t="s">
        <v>15384</v>
      </c>
      <c r="F1689" s="163" t="s">
        <v>15385</v>
      </c>
      <c r="G1689" s="152">
        <f xml:space="preserve"> _xlfn.IFNA(VLOOKUP(A1689,[2]!Tabelle1[[Proprietary Identifier]:[Reporting Period PDF]],6,FALSE),"")</f>
        <v>19</v>
      </c>
      <c r="H1689" s="163" t="s">
        <v>10777</v>
      </c>
      <c r="I1689" s="163" t="s">
        <v>10778</v>
      </c>
    </row>
    <row r="1690" spans="1:9" x14ac:dyDescent="0.25">
      <c r="A1690" s="162">
        <v>10851</v>
      </c>
      <c r="B1690" s="163" t="s">
        <v>15386</v>
      </c>
      <c r="C1690" s="163" t="s">
        <v>1909</v>
      </c>
      <c r="D1690" s="163" t="s">
        <v>10853</v>
      </c>
      <c r="E1690" s="163" t="s">
        <v>15387</v>
      </c>
      <c r="F1690" s="163" t="s">
        <v>15388</v>
      </c>
      <c r="G1690" s="152">
        <f xml:space="preserve"> _xlfn.IFNA(VLOOKUP(A1690,[2]!Tabelle1[[Proprietary Identifier]:[Reporting Period PDF]],6,FALSE),"")</f>
        <v>1</v>
      </c>
      <c r="H1690" s="163" t="s">
        <v>10777</v>
      </c>
      <c r="I1690" s="163" t="s">
        <v>10778</v>
      </c>
    </row>
    <row r="1691" spans="1:9" x14ac:dyDescent="0.25">
      <c r="A1691" s="162">
        <v>10958</v>
      </c>
      <c r="B1691" s="163" t="s">
        <v>15389</v>
      </c>
      <c r="C1691" s="163" t="s">
        <v>1909</v>
      </c>
      <c r="D1691" s="163" t="s">
        <v>10798</v>
      </c>
      <c r="E1691" s="163" t="s">
        <v>15390</v>
      </c>
      <c r="F1691" s="163" t="s">
        <v>15391</v>
      </c>
      <c r="G1691" s="152">
        <f xml:space="preserve"> _xlfn.IFNA(VLOOKUP(A1691,[2]!Tabelle1[[Proprietary Identifier]:[Reporting Period PDF]],6,FALSE),"")</f>
        <v>64</v>
      </c>
      <c r="H1691" s="163" t="s">
        <v>10819</v>
      </c>
      <c r="I1691" s="163" t="s">
        <v>10778</v>
      </c>
    </row>
    <row r="1692" spans="1:9" x14ac:dyDescent="0.25">
      <c r="A1692" s="162">
        <v>13362</v>
      </c>
      <c r="B1692" s="163" t="s">
        <v>15392</v>
      </c>
      <c r="C1692" s="163" t="s">
        <v>1909</v>
      </c>
      <c r="D1692" s="163" t="s">
        <v>10798</v>
      </c>
      <c r="F1692" s="163" t="s">
        <v>15393</v>
      </c>
      <c r="G1692" s="152" t="str">
        <f xml:space="preserve"> _xlfn.IFNA(VLOOKUP(A1692,[2]!Tabelle1[[Proprietary Identifier]:[Reporting Period PDF]],6,FALSE),"")</f>
        <v/>
      </c>
      <c r="H1692" s="163" t="s">
        <v>10784</v>
      </c>
      <c r="I1692" s="163" t="s">
        <v>10785</v>
      </c>
    </row>
    <row r="1693" spans="1:9" x14ac:dyDescent="0.25">
      <c r="A1693" s="162">
        <v>10857</v>
      </c>
      <c r="B1693" s="163" t="s">
        <v>15394</v>
      </c>
      <c r="C1693" s="163" t="s">
        <v>1909</v>
      </c>
      <c r="D1693" s="163" t="s">
        <v>10808</v>
      </c>
      <c r="E1693" s="163" t="s">
        <v>15395</v>
      </c>
      <c r="F1693" s="163" t="s">
        <v>15396</v>
      </c>
      <c r="G1693" s="152">
        <f xml:space="preserve"> _xlfn.IFNA(VLOOKUP(A1693,[2]!Tabelle1[[Proprietary Identifier]:[Reporting Period PDF]],6,FALSE),"")</f>
        <v>23</v>
      </c>
      <c r="H1693" s="163" t="s">
        <v>10777</v>
      </c>
      <c r="I1693" s="163" t="s">
        <v>10778</v>
      </c>
    </row>
    <row r="1694" spans="1:9" x14ac:dyDescent="0.25">
      <c r="A1694" s="162">
        <v>12663</v>
      </c>
      <c r="B1694" s="163" t="s">
        <v>15397</v>
      </c>
      <c r="C1694" s="163" t="s">
        <v>1909</v>
      </c>
      <c r="D1694" s="163" t="s">
        <v>10782</v>
      </c>
      <c r="E1694" s="163" t="s">
        <v>15398</v>
      </c>
      <c r="F1694" s="163" t="s">
        <v>15399</v>
      </c>
      <c r="G1694" s="152">
        <f xml:space="preserve"> _xlfn.IFNA(VLOOKUP(A1694,[2]!Tabelle1[[Proprietary Identifier]:[Reporting Period PDF]],6,FALSE),"")</f>
        <v>4</v>
      </c>
      <c r="H1694" s="163" t="s">
        <v>10777</v>
      </c>
      <c r="I1694" s="163" t="s">
        <v>10778</v>
      </c>
    </row>
    <row r="1695" spans="1:9" x14ac:dyDescent="0.25">
      <c r="A1695" s="162">
        <v>12206</v>
      </c>
      <c r="B1695" s="163" t="s">
        <v>15400</v>
      </c>
      <c r="C1695" s="163" t="s">
        <v>14636</v>
      </c>
      <c r="D1695" s="163" t="s">
        <v>10821</v>
      </c>
      <c r="E1695" s="163" t="s">
        <v>15401</v>
      </c>
      <c r="F1695" s="163" t="s">
        <v>15402</v>
      </c>
      <c r="G1695" s="152">
        <f xml:space="preserve"> _xlfn.IFNA(VLOOKUP(A1695,[2]!Tabelle1[[Proprietary Identifier]:[Reporting Period PDF]],6,FALSE),"")</f>
        <v>2</v>
      </c>
      <c r="H1695" s="163" t="s">
        <v>10819</v>
      </c>
      <c r="I1695" s="163" t="s">
        <v>10778</v>
      </c>
    </row>
    <row r="1696" spans="1:9" x14ac:dyDescent="0.25">
      <c r="A1696" s="162">
        <v>40846</v>
      </c>
      <c r="B1696" s="163" t="s">
        <v>15403</v>
      </c>
      <c r="C1696" s="163" t="s">
        <v>1909</v>
      </c>
      <c r="D1696" s="163" t="s">
        <v>10821</v>
      </c>
      <c r="E1696" s="163" t="s">
        <v>15404</v>
      </c>
      <c r="F1696" s="163" t="s">
        <v>15405</v>
      </c>
      <c r="G1696" s="152">
        <f xml:space="preserve"> _xlfn.IFNA(VLOOKUP(A1696,[2]!Tabelle1[[Proprietary Identifier]:[Reporting Period PDF]],6,FALSE),"")</f>
        <v>1</v>
      </c>
      <c r="H1696" s="163" t="s">
        <v>10777</v>
      </c>
      <c r="I1696" s="163" t="s">
        <v>10778</v>
      </c>
    </row>
    <row r="1697" spans="1:9" x14ac:dyDescent="0.25">
      <c r="A1697" s="162">
        <v>13256</v>
      </c>
      <c r="B1697" s="163" t="s">
        <v>15406</v>
      </c>
      <c r="C1697" s="163" t="s">
        <v>10897</v>
      </c>
      <c r="D1697" s="163" t="s">
        <v>10782</v>
      </c>
      <c r="F1697" s="163" t="s">
        <v>15407</v>
      </c>
      <c r="G1697" s="152">
        <f xml:space="preserve"> _xlfn.IFNA(VLOOKUP(A1697,[2]!Tabelle1[[Proprietary Identifier]:[Reporting Period PDF]],6,FALSE),"")</f>
        <v>0</v>
      </c>
      <c r="H1697" s="163" t="s">
        <v>10784</v>
      </c>
      <c r="I1697" s="163" t="s">
        <v>10785</v>
      </c>
    </row>
    <row r="1698" spans="1:9" x14ac:dyDescent="0.25">
      <c r="A1698" s="162">
        <v>10912</v>
      </c>
      <c r="B1698" s="163" t="s">
        <v>15408</v>
      </c>
      <c r="C1698" s="163" t="s">
        <v>1909</v>
      </c>
      <c r="D1698" s="163" t="s">
        <v>11328</v>
      </c>
      <c r="E1698" s="163" t="s">
        <v>15409</v>
      </c>
      <c r="F1698" s="163" t="s">
        <v>15410</v>
      </c>
      <c r="G1698" s="152">
        <f xml:space="preserve"> _xlfn.IFNA(VLOOKUP(A1698,[2]!Tabelle1[[Proprietary Identifier]:[Reporting Period PDF]],6,FALSE),"")</f>
        <v>6</v>
      </c>
      <c r="H1698" s="163" t="s">
        <v>10777</v>
      </c>
      <c r="I1698" s="163" t="s">
        <v>10778</v>
      </c>
    </row>
    <row r="1699" spans="1:9" x14ac:dyDescent="0.25">
      <c r="A1699" s="162">
        <v>10916</v>
      </c>
      <c r="B1699" s="163" t="s">
        <v>15411</v>
      </c>
      <c r="C1699" s="163" t="s">
        <v>1909</v>
      </c>
      <c r="D1699" s="163" t="s">
        <v>10782</v>
      </c>
      <c r="F1699" s="163" t="s">
        <v>15412</v>
      </c>
      <c r="G1699" s="152">
        <f xml:space="preserve"> _xlfn.IFNA(VLOOKUP(A1699,[2]!Tabelle1[[Proprietary Identifier]:[Reporting Period PDF]],6,FALSE),"")</f>
        <v>24</v>
      </c>
      <c r="H1699" s="163" t="s">
        <v>10777</v>
      </c>
      <c r="I1699" s="163" t="s">
        <v>10778</v>
      </c>
    </row>
    <row r="1700" spans="1:9" x14ac:dyDescent="0.25">
      <c r="A1700" s="162">
        <v>13181</v>
      </c>
      <c r="B1700" s="163" t="s">
        <v>15413</v>
      </c>
      <c r="C1700" s="163" t="s">
        <v>1909</v>
      </c>
      <c r="D1700" s="163" t="s">
        <v>10791</v>
      </c>
      <c r="F1700" s="163" t="s">
        <v>15414</v>
      </c>
      <c r="G1700" s="152">
        <f xml:space="preserve"> _xlfn.IFNA(VLOOKUP(A1700,[2]!Tabelle1[[Proprietary Identifier]:[Reporting Period PDF]],6,FALSE),"")</f>
        <v>3</v>
      </c>
      <c r="H1700" s="163" t="s">
        <v>10777</v>
      </c>
      <c r="I1700" s="163" t="s">
        <v>10778</v>
      </c>
    </row>
    <row r="1701" spans="1:9" x14ac:dyDescent="0.25">
      <c r="A1701" s="162">
        <v>10396</v>
      </c>
      <c r="B1701" s="163" t="s">
        <v>15415</v>
      </c>
      <c r="C1701" s="163" t="s">
        <v>1909</v>
      </c>
      <c r="D1701" s="163" t="s">
        <v>10782</v>
      </c>
      <c r="E1701" s="163" t="s">
        <v>15416</v>
      </c>
      <c r="F1701" s="163" t="s">
        <v>15417</v>
      </c>
      <c r="G1701" s="152">
        <f xml:space="preserve"> _xlfn.IFNA(VLOOKUP(A1701,[2]!Tabelle1[[Proprietary Identifier]:[Reporting Period PDF]],6,FALSE),"")</f>
        <v>4</v>
      </c>
      <c r="H1701" s="163" t="s">
        <v>10777</v>
      </c>
      <c r="I1701" s="163" t="s">
        <v>10778</v>
      </c>
    </row>
    <row r="1702" spans="1:9" x14ac:dyDescent="0.25">
      <c r="A1702" s="162">
        <v>41965</v>
      </c>
      <c r="B1702" s="163" t="s">
        <v>15418</v>
      </c>
      <c r="C1702" s="163" t="s">
        <v>1909</v>
      </c>
      <c r="D1702" s="163" t="s">
        <v>10853</v>
      </c>
      <c r="E1702" s="163" t="s">
        <v>15419</v>
      </c>
      <c r="F1702" s="163" t="s">
        <v>15420</v>
      </c>
      <c r="G1702" s="152" t="str">
        <f xml:space="preserve"> _xlfn.IFNA(VLOOKUP(A1702,[2]!Tabelle1[[Proprietary Identifier]:[Reporting Period PDF]],6,FALSE),"")</f>
        <v/>
      </c>
      <c r="H1702" s="163" t="s">
        <v>10777</v>
      </c>
      <c r="I1702" s="163" t="s">
        <v>10778</v>
      </c>
    </row>
    <row r="1703" spans="1:9" x14ac:dyDescent="0.25">
      <c r="A1703" s="162">
        <v>13351</v>
      </c>
      <c r="B1703" s="163" t="s">
        <v>15421</v>
      </c>
      <c r="C1703" s="163" t="s">
        <v>15422</v>
      </c>
      <c r="D1703" s="163" t="s">
        <v>10840</v>
      </c>
      <c r="E1703" s="163" t="s">
        <v>15423</v>
      </c>
      <c r="F1703" s="163" t="s">
        <v>15424</v>
      </c>
      <c r="G1703" s="152" t="str">
        <f xml:space="preserve"> _xlfn.IFNA(VLOOKUP(A1703,[2]!Tabelle1[[Proprietary Identifier]:[Reporting Period PDF]],6,FALSE),"")</f>
        <v/>
      </c>
      <c r="H1703" s="163" t="s">
        <v>10819</v>
      </c>
      <c r="I1703" s="163" t="s">
        <v>10778</v>
      </c>
    </row>
    <row r="1704" spans="1:9" x14ac:dyDescent="0.25">
      <c r="A1704" s="162">
        <v>12213</v>
      </c>
      <c r="B1704" s="163" t="s">
        <v>15425</v>
      </c>
      <c r="C1704" s="163" t="s">
        <v>1909</v>
      </c>
      <c r="D1704" s="163" t="s">
        <v>10821</v>
      </c>
      <c r="F1704" s="163" t="s">
        <v>15426</v>
      </c>
      <c r="G1704" s="152">
        <f xml:space="preserve"> _xlfn.IFNA(VLOOKUP(A1704,[2]!Tabelle1[[Proprietary Identifier]:[Reporting Period PDF]],6,FALSE),"")</f>
        <v>0</v>
      </c>
      <c r="H1704" s="163" t="s">
        <v>10777</v>
      </c>
      <c r="I1704" s="163" t="s">
        <v>10778</v>
      </c>
    </row>
    <row r="1705" spans="1:9" x14ac:dyDescent="0.25">
      <c r="A1705" s="162">
        <v>10913</v>
      </c>
      <c r="B1705" s="163" t="s">
        <v>15427</v>
      </c>
      <c r="C1705" s="163" t="s">
        <v>10815</v>
      </c>
      <c r="D1705" s="163" t="s">
        <v>10840</v>
      </c>
      <c r="E1705" s="163" t="s">
        <v>15428</v>
      </c>
      <c r="F1705" s="163" t="s">
        <v>15429</v>
      </c>
      <c r="G1705" s="152" t="str">
        <f xml:space="preserve"> _xlfn.IFNA(VLOOKUP(A1705,[2]!Tabelle1[[Proprietary Identifier]:[Reporting Period PDF]],6,FALSE),"")</f>
        <v/>
      </c>
      <c r="H1705" s="163" t="s">
        <v>10819</v>
      </c>
      <c r="I1705" s="163" t="s">
        <v>10778</v>
      </c>
    </row>
    <row r="1706" spans="1:9" x14ac:dyDescent="0.25">
      <c r="A1706" s="162">
        <v>239</v>
      </c>
      <c r="B1706" s="163" t="s">
        <v>15430</v>
      </c>
      <c r="C1706" s="163" t="s">
        <v>1909</v>
      </c>
      <c r="D1706" s="163" t="s">
        <v>10802</v>
      </c>
      <c r="E1706" s="163" t="s">
        <v>15431</v>
      </c>
      <c r="F1706" s="163" t="s">
        <v>15432</v>
      </c>
      <c r="G1706" s="152">
        <f xml:space="preserve"> _xlfn.IFNA(VLOOKUP(A1706,[2]!Tabelle1[[Proprietary Identifier]:[Reporting Period PDF]],6,FALSE),"")</f>
        <v>44</v>
      </c>
      <c r="H1706" s="163" t="s">
        <v>10777</v>
      </c>
      <c r="I1706" s="163" t="s">
        <v>10778</v>
      </c>
    </row>
    <row r="1707" spans="1:9" x14ac:dyDescent="0.25">
      <c r="A1707" s="162">
        <v>10735</v>
      </c>
      <c r="B1707" s="163" t="s">
        <v>15433</v>
      </c>
      <c r="C1707" s="163" t="s">
        <v>1909</v>
      </c>
      <c r="D1707" s="163" t="s">
        <v>10802</v>
      </c>
      <c r="E1707" s="163" t="s">
        <v>15434</v>
      </c>
      <c r="F1707" s="163" t="s">
        <v>15435</v>
      </c>
      <c r="G1707" s="152">
        <f xml:space="preserve"> _xlfn.IFNA(VLOOKUP(A1707,[2]!Tabelle1[[Proprietary Identifier]:[Reporting Period PDF]],6,FALSE),"")</f>
        <v>26</v>
      </c>
      <c r="H1707" s="163" t="s">
        <v>10777</v>
      </c>
      <c r="I1707" s="163" t="s">
        <v>10778</v>
      </c>
    </row>
    <row r="1708" spans="1:9" x14ac:dyDescent="0.25">
      <c r="A1708" s="162">
        <v>109</v>
      </c>
      <c r="B1708" s="163" t="s">
        <v>15436</v>
      </c>
      <c r="C1708" s="163" t="s">
        <v>1909</v>
      </c>
      <c r="D1708" s="163" t="s">
        <v>10791</v>
      </c>
      <c r="E1708" s="163" t="s">
        <v>15437</v>
      </c>
      <c r="F1708" s="163" t="s">
        <v>15438</v>
      </c>
      <c r="G1708" s="152">
        <f xml:space="preserve"> _xlfn.IFNA(VLOOKUP(A1708,[2]!Tabelle1[[Proprietary Identifier]:[Reporting Period PDF]],6,FALSE),"")</f>
        <v>172</v>
      </c>
      <c r="H1708" s="163" t="s">
        <v>10777</v>
      </c>
      <c r="I1708" s="163" t="s">
        <v>10778</v>
      </c>
    </row>
    <row r="1709" spans="1:9" x14ac:dyDescent="0.25">
      <c r="A1709" s="162">
        <v>894</v>
      </c>
      <c r="B1709" s="163" t="s">
        <v>15439</v>
      </c>
      <c r="C1709" s="163" t="s">
        <v>1909</v>
      </c>
      <c r="D1709" s="163" t="s">
        <v>10775</v>
      </c>
      <c r="E1709" s="163" t="s">
        <v>15440</v>
      </c>
      <c r="F1709" s="163" t="s">
        <v>15441</v>
      </c>
      <c r="G1709" s="152">
        <f xml:space="preserve"> _xlfn.IFNA(VLOOKUP(A1709,[2]!Tabelle1[[Proprietary Identifier]:[Reporting Period PDF]],6,FALSE),"")</f>
        <v>32</v>
      </c>
      <c r="H1709" s="163" t="s">
        <v>10777</v>
      </c>
      <c r="I1709" s="163" t="s">
        <v>10778</v>
      </c>
    </row>
    <row r="1710" spans="1:9" x14ac:dyDescent="0.25">
      <c r="A1710" s="162">
        <v>12031</v>
      </c>
      <c r="B1710" s="163" t="s">
        <v>15442</v>
      </c>
      <c r="C1710" s="163" t="s">
        <v>11651</v>
      </c>
      <c r="D1710" s="163" t="s">
        <v>10791</v>
      </c>
      <c r="E1710" s="163" t="s">
        <v>15443</v>
      </c>
      <c r="F1710" s="163" t="s">
        <v>15444</v>
      </c>
      <c r="G1710" s="152">
        <f xml:space="preserve"> _xlfn.IFNA(VLOOKUP(A1710,[2]!Tabelle1[[Proprietary Identifier]:[Reporting Period PDF]],6,FALSE),"")</f>
        <v>24</v>
      </c>
      <c r="H1710" s="163" t="s">
        <v>10777</v>
      </c>
      <c r="I1710" s="163" t="s">
        <v>10778</v>
      </c>
    </row>
    <row r="1711" spans="1:9" x14ac:dyDescent="0.25">
      <c r="A1711" s="162">
        <v>11629</v>
      </c>
      <c r="B1711" s="163" t="s">
        <v>15445</v>
      </c>
      <c r="C1711" s="163" t="s">
        <v>10839</v>
      </c>
      <c r="D1711" s="163" t="s">
        <v>10840</v>
      </c>
      <c r="E1711" s="163" t="s">
        <v>15446</v>
      </c>
      <c r="F1711" s="163" t="s">
        <v>15447</v>
      </c>
      <c r="G1711" s="152">
        <f xml:space="preserve"> _xlfn.IFNA(VLOOKUP(A1711,[2]!Tabelle1[[Proprietary Identifier]:[Reporting Period PDF]],6,FALSE),"")</f>
        <v>4</v>
      </c>
      <c r="H1711" s="163" t="s">
        <v>10777</v>
      </c>
      <c r="I1711" s="163" t="s">
        <v>10778</v>
      </c>
    </row>
    <row r="1712" spans="1:9" x14ac:dyDescent="0.25">
      <c r="A1712" s="162">
        <v>10974</v>
      </c>
      <c r="B1712" s="163" t="s">
        <v>15448</v>
      </c>
      <c r="C1712" s="163" t="s">
        <v>1909</v>
      </c>
      <c r="D1712" s="163" t="s">
        <v>10802</v>
      </c>
      <c r="E1712" s="163" t="s">
        <v>15449</v>
      </c>
      <c r="F1712" s="163" t="s">
        <v>15450</v>
      </c>
      <c r="G1712" s="152">
        <f xml:space="preserve"> _xlfn.IFNA(VLOOKUP(A1712,[2]!Tabelle1[[Proprietary Identifier]:[Reporting Period PDF]],6,FALSE),"")</f>
        <v>3</v>
      </c>
      <c r="H1712" s="163" t="s">
        <v>10777</v>
      </c>
      <c r="I1712" s="163" t="s">
        <v>10778</v>
      </c>
    </row>
    <row r="1713" spans="1:9" x14ac:dyDescent="0.25">
      <c r="A1713" s="162">
        <v>12951</v>
      </c>
      <c r="B1713" s="163" t="s">
        <v>15451</v>
      </c>
      <c r="C1713" s="163" t="s">
        <v>10897</v>
      </c>
      <c r="D1713" s="163" t="s">
        <v>10775</v>
      </c>
      <c r="F1713" s="163" t="s">
        <v>15452</v>
      </c>
      <c r="G1713" s="152">
        <f xml:space="preserve"> _xlfn.IFNA(VLOOKUP(A1713,[2]!Tabelle1[[Proprietary Identifier]:[Reporting Period PDF]],6,FALSE),"")</f>
        <v>0</v>
      </c>
      <c r="H1713" s="163" t="s">
        <v>10784</v>
      </c>
      <c r="I1713" s="163" t="s">
        <v>10785</v>
      </c>
    </row>
    <row r="1714" spans="1:9" x14ac:dyDescent="0.25">
      <c r="A1714" s="162">
        <v>11051</v>
      </c>
      <c r="B1714" s="163" t="s">
        <v>15453</v>
      </c>
      <c r="C1714" s="163" t="s">
        <v>1909</v>
      </c>
      <c r="D1714" s="163" t="s">
        <v>10885</v>
      </c>
      <c r="E1714" s="163" t="s">
        <v>15454</v>
      </c>
      <c r="F1714" s="163" t="s">
        <v>15455</v>
      </c>
      <c r="G1714" s="152">
        <f xml:space="preserve"> _xlfn.IFNA(VLOOKUP(A1714,[2]!Tabelle1[[Proprietary Identifier]:[Reporting Period PDF]],6,FALSE),"")</f>
        <v>37</v>
      </c>
      <c r="H1714" s="163" t="s">
        <v>10777</v>
      </c>
      <c r="I1714" s="163" t="s">
        <v>10778</v>
      </c>
    </row>
    <row r="1715" spans="1:9" x14ac:dyDescent="0.25">
      <c r="A1715" s="162">
        <v>40097</v>
      </c>
      <c r="B1715" s="163" t="s">
        <v>15456</v>
      </c>
      <c r="C1715" s="163" t="s">
        <v>1909</v>
      </c>
      <c r="D1715" s="163" t="s">
        <v>10775</v>
      </c>
      <c r="F1715" s="163" t="s">
        <v>15457</v>
      </c>
      <c r="G1715" s="152">
        <f xml:space="preserve"> _xlfn.IFNA(VLOOKUP(A1715,[2]!Tabelle1[[Proprietary Identifier]:[Reporting Period PDF]],6,FALSE),"")</f>
        <v>1</v>
      </c>
      <c r="H1715" s="163" t="s">
        <v>10777</v>
      </c>
      <c r="I1715" s="163" t="s">
        <v>10778</v>
      </c>
    </row>
    <row r="1716" spans="1:9" x14ac:dyDescent="0.25">
      <c r="A1716" s="162">
        <v>11418</v>
      </c>
      <c r="B1716" s="163" t="s">
        <v>15458</v>
      </c>
      <c r="C1716" s="163" t="s">
        <v>1909</v>
      </c>
      <c r="D1716" s="163" t="s">
        <v>10791</v>
      </c>
      <c r="E1716" s="163" t="s">
        <v>15459</v>
      </c>
      <c r="F1716" s="163" t="s">
        <v>15460</v>
      </c>
      <c r="G1716" s="152">
        <f xml:space="preserve"> _xlfn.IFNA(VLOOKUP(A1716,[2]!Tabelle1[[Proprietary Identifier]:[Reporting Period PDF]],6,FALSE),"")</f>
        <v>14</v>
      </c>
      <c r="H1716" s="163" t="s">
        <v>10777</v>
      </c>
      <c r="I1716" s="163" t="s">
        <v>10778</v>
      </c>
    </row>
    <row r="1717" spans="1:9" x14ac:dyDescent="0.25">
      <c r="A1717" s="162">
        <v>40620</v>
      </c>
      <c r="B1717" s="163" t="s">
        <v>15461</v>
      </c>
      <c r="C1717" s="163" t="s">
        <v>1909</v>
      </c>
      <c r="D1717" s="163" t="s">
        <v>10782</v>
      </c>
      <c r="F1717" s="163" t="s">
        <v>15462</v>
      </c>
      <c r="G1717" s="152">
        <f xml:space="preserve"> _xlfn.IFNA(VLOOKUP(A1717,[2]!Tabelle1[[Proprietary Identifier]:[Reporting Period PDF]],6,FALSE),"")</f>
        <v>14</v>
      </c>
      <c r="H1717" s="163" t="s">
        <v>10777</v>
      </c>
      <c r="I1717" s="163" t="s">
        <v>10778</v>
      </c>
    </row>
    <row r="1718" spans="1:9" x14ac:dyDescent="0.25">
      <c r="A1718" s="162">
        <v>10922</v>
      </c>
      <c r="B1718" s="163" t="s">
        <v>15463</v>
      </c>
      <c r="C1718" s="163" t="s">
        <v>1909</v>
      </c>
      <c r="D1718" s="163" t="s">
        <v>10853</v>
      </c>
      <c r="E1718" s="163" t="s">
        <v>15464</v>
      </c>
      <c r="F1718" s="163" t="s">
        <v>15465</v>
      </c>
      <c r="G1718" s="152">
        <f xml:space="preserve"> _xlfn.IFNA(VLOOKUP(A1718,[2]!Tabelle1[[Proprietary Identifier]:[Reporting Period PDF]],6,FALSE),"")</f>
        <v>0</v>
      </c>
      <c r="H1718" s="163" t="s">
        <v>10777</v>
      </c>
      <c r="I1718" s="163" t="s">
        <v>10778</v>
      </c>
    </row>
    <row r="1719" spans="1:9" x14ac:dyDescent="0.25">
      <c r="A1719" s="162">
        <v>702</v>
      </c>
      <c r="B1719" s="163" t="s">
        <v>15466</v>
      </c>
      <c r="C1719" s="163" t="s">
        <v>1909</v>
      </c>
      <c r="D1719" s="163" t="s">
        <v>10782</v>
      </c>
      <c r="E1719" s="163" t="s">
        <v>15467</v>
      </c>
      <c r="F1719" s="163" t="s">
        <v>15468</v>
      </c>
      <c r="G1719" s="152">
        <f xml:space="preserve"> _xlfn.IFNA(VLOOKUP(A1719,[2]!Tabelle1[[Proprietary Identifier]:[Reporting Period PDF]],6,FALSE),"")</f>
        <v>107</v>
      </c>
      <c r="H1719" s="163" t="s">
        <v>10777</v>
      </c>
      <c r="I1719" s="163" t="s">
        <v>10778</v>
      </c>
    </row>
    <row r="1720" spans="1:9" x14ac:dyDescent="0.25">
      <c r="A1720" s="162">
        <v>11689</v>
      </c>
      <c r="B1720" s="163" t="s">
        <v>15469</v>
      </c>
      <c r="C1720" s="163" t="s">
        <v>10897</v>
      </c>
      <c r="D1720" s="163" t="s">
        <v>10791</v>
      </c>
      <c r="F1720" s="163" t="s">
        <v>15470</v>
      </c>
      <c r="G1720" s="152" t="str">
        <f xml:space="preserve"> _xlfn.IFNA(VLOOKUP(A1720,[2]!Tabelle1[[Proprietary Identifier]:[Reporting Period PDF]],6,FALSE),"")</f>
        <v/>
      </c>
      <c r="H1720" s="163" t="s">
        <v>10784</v>
      </c>
      <c r="I1720" s="163" t="s">
        <v>10785</v>
      </c>
    </row>
    <row r="1721" spans="1:9" x14ac:dyDescent="0.25">
      <c r="A1721" s="162">
        <v>12984</v>
      </c>
      <c r="B1721" s="163" t="s">
        <v>15471</v>
      </c>
      <c r="C1721" s="163" t="s">
        <v>10897</v>
      </c>
      <c r="D1721" s="163" t="s">
        <v>10791</v>
      </c>
      <c r="F1721" s="163" t="s">
        <v>15472</v>
      </c>
      <c r="G1721" s="152" t="str">
        <f xml:space="preserve"> _xlfn.IFNA(VLOOKUP(A1721,[2]!Tabelle1[[Proprietary Identifier]:[Reporting Period PDF]],6,FALSE),"")</f>
        <v/>
      </c>
      <c r="H1721" s="163" t="s">
        <v>10784</v>
      </c>
      <c r="I1721" s="163" t="s">
        <v>10785</v>
      </c>
    </row>
    <row r="1722" spans="1:9" x14ac:dyDescent="0.25">
      <c r="A1722" s="162">
        <v>11481</v>
      </c>
      <c r="B1722" s="163" t="s">
        <v>15473</v>
      </c>
      <c r="C1722" s="163" t="s">
        <v>1909</v>
      </c>
      <c r="D1722" s="163" t="s">
        <v>10791</v>
      </c>
      <c r="E1722" s="163" t="s">
        <v>15474</v>
      </c>
      <c r="F1722" s="163" t="s">
        <v>15475</v>
      </c>
      <c r="G1722" s="152">
        <f xml:space="preserve"> _xlfn.IFNA(VLOOKUP(A1722,[2]!Tabelle1[[Proprietary Identifier]:[Reporting Period PDF]],6,FALSE),"")</f>
        <v>20</v>
      </c>
      <c r="H1722" s="163" t="s">
        <v>10777</v>
      </c>
      <c r="I1722" s="163" t="s">
        <v>10778</v>
      </c>
    </row>
    <row r="1723" spans="1:9" x14ac:dyDescent="0.25">
      <c r="A1723" s="162">
        <v>12974</v>
      </c>
      <c r="B1723" s="163" t="s">
        <v>15476</v>
      </c>
      <c r="C1723" s="163" t="s">
        <v>10897</v>
      </c>
      <c r="D1723" s="163" t="s">
        <v>10791</v>
      </c>
      <c r="F1723" s="163" t="s">
        <v>15477</v>
      </c>
      <c r="G1723" s="152">
        <f xml:space="preserve"> _xlfn.IFNA(VLOOKUP(A1723,[2]!Tabelle1[[Proprietary Identifier]:[Reporting Period PDF]],6,FALSE),"")</f>
        <v>11</v>
      </c>
      <c r="H1723" s="163" t="s">
        <v>10784</v>
      </c>
      <c r="I1723" s="163" t="s">
        <v>10785</v>
      </c>
    </row>
    <row r="1724" spans="1:9" x14ac:dyDescent="0.25">
      <c r="A1724" s="162">
        <v>415</v>
      </c>
      <c r="B1724" s="163" t="s">
        <v>15478</v>
      </c>
      <c r="C1724" s="163" t="s">
        <v>1909</v>
      </c>
      <c r="D1724" s="163" t="s">
        <v>10782</v>
      </c>
      <c r="E1724" s="163" t="s">
        <v>15479</v>
      </c>
      <c r="F1724" s="163" t="s">
        <v>15480</v>
      </c>
      <c r="G1724" s="152">
        <f xml:space="preserve"> _xlfn.IFNA(VLOOKUP(A1724,[2]!Tabelle1[[Proprietary Identifier]:[Reporting Period PDF]],6,FALSE),"")</f>
        <v>256</v>
      </c>
      <c r="H1724" s="163" t="s">
        <v>10777</v>
      </c>
      <c r="I1724" s="163" t="s">
        <v>10778</v>
      </c>
    </row>
    <row r="1725" spans="1:9" x14ac:dyDescent="0.25">
      <c r="A1725" s="162">
        <v>11060</v>
      </c>
      <c r="B1725" s="163" t="s">
        <v>15481</v>
      </c>
      <c r="C1725" s="163" t="s">
        <v>1909</v>
      </c>
      <c r="D1725" s="163" t="s">
        <v>10782</v>
      </c>
      <c r="F1725" s="163" t="s">
        <v>15482</v>
      </c>
      <c r="G1725" s="152">
        <f xml:space="preserve"> _xlfn.IFNA(VLOOKUP(A1725,[2]!Tabelle1[[Proprietary Identifier]:[Reporting Period PDF]],6,FALSE),"")</f>
        <v>224</v>
      </c>
      <c r="H1725" s="163" t="s">
        <v>10777</v>
      </c>
      <c r="I1725" s="163" t="s">
        <v>10778</v>
      </c>
    </row>
    <row r="1726" spans="1:9" x14ac:dyDescent="0.25">
      <c r="A1726" s="162">
        <v>13365</v>
      </c>
      <c r="B1726" s="163" t="s">
        <v>15483</v>
      </c>
      <c r="C1726" s="163" t="s">
        <v>1909</v>
      </c>
      <c r="D1726" s="163" t="s">
        <v>10791</v>
      </c>
      <c r="E1726" s="163" t="s">
        <v>15484</v>
      </c>
      <c r="F1726" s="163" t="s">
        <v>15485</v>
      </c>
      <c r="G1726" s="152">
        <f xml:space="preserve"> _xlfn.IFNA(VLOOKUP(A1726,[2]!Tabelle1[[Proprietary Identifier]:[Reporting Period PDF]],6,FALSE),"")</f>
        <v>7</v>
      </c>
      <c r="H1726" s="163" t="s">
        <v>10777</v>
      </c>
      <c r="I1726" s="163" t="s">
        <v>10778</v>
      </c>
    </row>
    <row r="1727" spans="1:9" x14ac:dyDescent="0.25">
      <c r="A1727" s="162">
        <v>10921</v>
      </c>
      <c r="B1727" s="163" t="s">
        <v>15486</v>
      </c>
      <c r="C1727" s="163" t="s">
        <v>1909</v>
      </c>
      <c r="D1727" s="163" t="s">
        <v>10821</v>
      </c>
      <c r="E1727" s="163" t="s">
        <v>15487</v>
      </c>
      <c r="F1727" s="163" t="s">
        <v>15488</v>
      </c>
      <c r="G1727" s="152">
        <f xml:space="preserve"> _xlfn.IFNA(VLOOKUP(A1727,[2]!Tabelle1[[Proprietary Identifier]:[Reporting Period PDF]],6,FALSE),"")</f>
        <v>0</v>
      </c>
      <c r="H1727" s="163" t="s">
        <v>10777</v>
      </c>
      <c r="I1727" s="163" t="s">
        <v>10778</v>
      </c>
    </row>
    <row r="1728" spans="1:9" x14ac:dyDescent="0.25">
      <c r="A1728" s="162">
        <v>332</v>
      </c>
      <c r="B1728" s="163" t="s">
        <v>15489</v>
      </c>
      <c r="C1728" s="163" t="s">
        <v>1909</v>
      </c>
      <c r="D1728" s="163" t="s">
        <v>10798</v>
      </c>
      <c r="E1728" s="163" t="s">
        <v>15490</v>
      </c>
      <c r="F1728" s="163" t="s">
        <v>15491</v>
      </c>
      <c r="G1728" s="152">
        <f xml:space="preserve"> _xlfn.IFNA(VLOOKUP(A1728,[2]!Tabelle1[[Proprietary Identifier]:[Reporting Period PDF]],6,FALSE),"")</f>
        <v>8</v>
      </c>
      <c r="H1728" s="163" t="s">
        <v>10777</v>
      </c>
      <c r="I1728" s="163" t="s">
        <v>10778</v>
      </c>
    </row>
    <row r="1729" spans="1:9" x14ac:dyDescent="0.25">
      <c r="A1729" s="162">
        <v>10919</v>
      </c>
      <c r="B1729" s="163" t="s">
        <v>15492</v>
      </c>
      <c r="C1729" s="163" t="s">
        <v>1909</v>
      </c>
      <c r="D1729" s="163" t="s">
        <v>10919</v>
      </c>
      <c r="E1729" s="163" t="s">
        <v>15493</v>
      </c>
      <c r="F1729" s="163" t="s">
        <v>15494</v>
      </c>
      <c r="G1729" s="152">
        <f xml:space="preserve"> _xlfn.IFNA(VLOOKUP(A1729,[2]!Tabelle1[[Proprietary Identifier]:[Reporting Period PDF]],6,FALSE),"")</f>
        <v>67</v>
      </c>
      <c r="H1729" s="163" t="s">
        <v>10777</v>
      </c>
      <c r="I1729" s="163" t="s">
        <v>10778</v>
      </c>
    </row>
    <row r="1730" spans="1:9" x14ac:dyDescent="0.25">
      <c r="A1730" s="162">
        <v>12350</v>
      </c>
      <c r="B1730" s="163" t="s">
        <v>15495</v>
      </c>
      <c r="C1730" s="163" t="s">
        <v>1909</v>
      </c>
      <c r="D1730" s="163" t="s">
        <v>10782</v>
      </c>
      <c r="E1730" s="163" t="s">
        <v>15496</v>
      </c>
      <c r="F1730" s="163" t="s">
        <v>15497</v>
      </c>
      <c r="G1730" s="152">
        <f xml:space="preserve"> _xlfn.IFNA(VLOOKUP(A1730,[2]!Tabelle1[[Proprietary Identifier]:[Reporting Period PDF]],6,FALSE),"")</f>
        <v>42</v>
      </c>
      <c r="H1730" s="163" t="s">
        <v>10777</v>
      </c>
      <c r="I1730" s="163" t="s">
        <v>10778</v>
      </c>
    </row>
    <row r="1731" spans="1:9" x14ac:dyDescent="0.25">
      <c r="A1731" s="162">
        <v>12995</v>
      </c>
      <c r="B1731" s="163" t="s">
        <v>15498</v>
      </c>
      <c r="C1731" s="163" t="s">
        <v>10897</v>
      </c>
      <c r="D1731" s="163" t="s">
        <v>10782</v>
      </c>
      <c r="F1731" s="163" t="s">
        <v>15499</v>
      </c>
      <c r="G1731" s="152">
        <f xml:space="preserve"> _xlfn.IFNA(VLOOKUP(A1731,[2]!Tabelle1[[Proprietary Identifier]:[Reporting Period PDF]],6,FALSE),"")</f>
        <v>0</v>
      </c>
      <c r="H1731" s="163" t="s">
        <v>10784</v>
      </c>
      <c r="I1731" s="163" t="s">
        <v>10785</v>
      </c>
    </row>
    <row r="1732" spans="1:9" x14ac:dyDescent="0.25">
      <c r="A1732" s="162">
        <v>10926</v>
      </c>
      <c r="B1732" s="163" t="s">
        <v>15500</v>
      </c>
      <c r="C1732" s="163" t="s">
        <v>1909</v>
      </c>
      <c r="D1732" s="163" t="s">
        <v>10782</v>
      </c>
      <c r="E1732" s="163" t="s">
        <v>15501</v>
      </c>
      <c r="F1732" s="163" t="s">
        <v>15502</v>
      </c>
      <c r="G1732" s="152">
        <f xml:space="preserve"> _xlfn.IFNA(VLOOKUP(A1732,[2]!Tabelle1[[Proprietary Identifier]:[Reporting Period PDF]],6,FALSE),"")</f>
        <v>6</v>
      </c>
      <c r="H1732" s="163" t="s">
        <v>10777</v>
      </c>
      <c r="I1732" s="163" t="s">
        <v>10778</v>
      </c>
    </row>
    <row r="1733" spans="1:9" x14ac:dyDescent="0.25">
      <c r="A1733" s="162">
        <v>40722</v>
      </c>
      <c r="B1733" s="163" t="s">
        <v>15503</v>
      </c>
      <c r="C1733" s="163" t="s">
        <v>1909</v>
      </c>
      <c r="D1733" s="163" t="s">
        <v>10821</v>
      </c>
      <c r="E1733" s="163" t="s">
        <v>15504</v>
      </c>
      <c r="F1733" s="163" t="s">
        <v>15505</v>
      </c>
      <c r="G1733" s="152" t="str">
        <f xml:space="preserve"> _xlfn.IFNA(VLOOKUP(A1733,[2]!Tabelle1[[Proprietary Identifier]:[Reporting Period PDF]],6,FALSE),"")</f>
        <v/>
      </c>
      <c r="H1733" s="163" t="s">
        <v>10777</v>
      </c>
      <c r="I1733" s="163" t="s">
        <v>10778</v>
      </c>
    </row>
    <row r="1734" spans="1:9" x14ac:dyDescent="0.25">
      <c r="A1734" s="162">
        <v>11802</v>
      </c>
      <c r="B1734" s="163" t="s">
        <v>15506</v>
      </c>
      <c r="C1734" s="163" t="s">
        <v>10839</v>
      </c>
      <c r="D1734" s="163" t="s">
        <v>10840</v>
      </c>
      <c r="E1734" s="163" t="s">
        <v>15507</v>
      </c>
      <c r="F1734" s="163" t="s">
        <v>15508</v>
      </c>
      <c r="G1734" s="152" t="str">
        <f xml:space="preserve"> _xlfn.IFNA(VLOOKUP(A1734,[2]!Tabelle1[[Proprietary Identifier]:[Reporting Period PDF]],6,FALSE),"")</f>
        <v/>
      </c>
      <c r="H1734" s="163" t="s">
        <v>10777</v>
      </c>
      <c r="I1734" s="163" t="s">
        <v>10778</v>
      </c>
    </row>
    <row r="1735" spans="1:9" x14ac:dyDescent="0.25">
      <c r="A1735" s="162">
        <v>10872</v>
      </c>
      <c r="B1735" s="163" t="s">
        <v>15509</v>
      </c>
      <c r="C1735" s="163" t="s">
        <v>1909</v>
      </c>
      <c r="D1735" s="163" t="s">
        <v>10840</v>
      </c>
      <c r="E1735" s="163" t="s">
        <v>15510</v>
      </c>
      <c r="F1735" s="163" t="s">
        <v>15511</v>
      </c>
      <c r="G1735" s="152" t="str">
        <f xml:space="preserve"> _xlfn.IFNA(VLOOKUP(A1735,[2]!Tabelle1[[Proprietary Identifier]:[Reporting Period PDF]],6,FALSE),"")</f>
        <v/>
      </c>
      <c r="H1735" s="163" t="s">
        <v>10777</v>
      </c>
      <c r="I1735" s="163" t="s">
        <v>10778</v>
      </c>
    </row>
    <row r="1736" spans="1:9" x14ac:dyDescent="0.25">
      <c r="A1736" s="162">
        <v>343</v>
      </c>
      <c r="B1736" s="163" t="s">
        <v>15512</v>
      </c>
      <c r="C1736" s="163" t="s">
        <v>10839</v>
      </c>
      <c r="D1736" s="163" t="s">
        <v>10840</v>
      </c>
      <c r="E1736" s="163" t="s">
        <v>15513</v>
      </c>
      <c r="F1736" s="163" t="s">
        <v>15514</v>
      </c>
      <c r="G1736" s="152" t="str">
        <f xml:space="preserve"> _xlfn.IFNA(VLOOKUP(A1736,[2]!Tabelle1[[Proprietary Identifier]:[Reporting Period PDF]],6,FALSE),"")</f>
        <v/>
      </c>
      <c r="H1736" s="163" t="s">
        <v>10777</v>
      </c>
      <c r="I1736" s="163" t="s">
        <v>10778</v>
      </c>
    </row>
    <row r="1737" spans="1:9" x14ac:dyDescent="0.25">
      <c r="A1737" s="162">
        <v>12348</v>
      </c>
      <c r="B1737" s="163" t="s">
        <v>15515</v>
      </c>
      <c r="C1737" s="163" t="s">
        <v>1909</v>
      </c>
      <c r="D1737" s="163" t="s">
        <v>10782</v>
      </c>
      <c r="F1737" s="163" t="s">
        <v>15516</v>
      </c>
      <c r="G1737" s="152">
        <f xml:space="preserve"> _xlfn.IFNA(VLOOKUP(A1737,[2]!Tabelle1[[Proprietary Identifier]:[Reporting Period PDF]],6,FALSE),"")</f>
        <v>2</v>
      </c>
      <c r="H1737" s="163" t="s">
        <v>10784</v>
      </c>
      <c r="I1737" s="163" t="s">
        <v>10785</v>
      </c>
    </row>
    <row r="1738" spans="1:9" x14ac:dyDescent="0.25">
      <c r="A1738" s="162">
        <v>12596</v>
      </c>
      <c r="B1738" s="163" t="s">
        <v>15517</v>
      </c>
      <c r="C1738" s="163" t="s">
        <v>1909</v>
      </c>
      <c r="D1738" s="163" t="s">
        <v>10816</v>
      </c>
      <c r="E1738" s="163" t="s">
        <v>15518</v>
      </c>
      <c r="F1738" s="163" t="s">
        <v>15519</v>
      </c>
      <c r="G1738" s="152">
        <f xml:space="preserve"> _xlfn.IFNA(VLOOKUP(A1738,[2]!Tabelle1[[Proprietary Identifier]:[Reporting Period PDF]],6,FALSE),"")</f>
        <v>1</v>
      </c>
      <c r="H1738" s="163" t="s">
        <v>10777</v>
      </c>
      <c r="I1738" s="163" t="s">
        <v>10778</v>
      </c>
    </row>
    <row r="1739" spans="1:9" x14ac:dyDescent="0.25">
      <c r="A1739" s="162">
        <v>10957</v>
      </c>
      <c r="B1739" s="163" t="s">
        <v>15520</v>
      </c>
      <c r="C1739" s="163" t="s">
        <v>1909</v>
      </c>
      <c r="D1739" s="163" t="s">
        <v>10798</v>
      </c>
      <c r="E1739" s="163" t="s">
        <v>15521</v>
      </c>
      <c r="F1739" s="163" t="s">
        <v>15522</v>
      </c>
      <c r="G1739" s="152">
        <f xml:space="preserve"> _xlfn.IFNA(VLOOKUP(A1739,[2]!Tabelle1[[Proprietary Identifier]:[Reporting Period PDF]],6,FALSE),"")</f>
        <v>15</v>
      </c>
      <c r="H1739" s="163" t="s">
        <v>10777</v>
      </c>
      <c r="I1739" s="163" t="s">
        <v>10778</v>
      </c>
    </row>
    <row r="1740" spans="1:9" x14ac:dyDescent="0.25">
      <c r="A1740" s="162">
        <v>10336</v>
      </c>
      <c r="B1740" s="163" t="s">
        <v>15523</v>
      </c>
      <c r="C1740" s="163" t="s">
        <v>1909</v>
      </c>
      <c r="D1740" s="163" t="s">
        <v>10802</v>
      </c>
      <c r="E1740" s="163" t="s">
        <v>15524</v>
      </c>
      <c r="F1740" s="163" t="s">
        <v>15525</v>
      </c>
      <c r="G1740" s="152">
        <f xml:space="preserve"> _xlfn.IFNA(VLOOKUP(A1740,[2]!Tabelle1[[Proprietary Identifier]:[Reporting Period PDF]],6,FALSE),"")</f>
        <v>4</v>
      </c>
      <c r="H1740" s="163" t="s">
        <v>10777</v>
      </c>
      <c r="I1740" s="163" t="s">
        <v>10778</v>
      </c>
    </row>
    <row r="1741" spans="1:9" x14ac:dyDescent="0.25">
      <c r="A1741" s="162">
        <v>56</v>
      </c>
      <c r="B1741" s="163" t="s">
        <v>15526</v>
      </c>
      <c r="C1741" s="163" t="s">
        <v>11059</v>
      </c>
      <c r="D1741" s="163" t="s">
        <v>11546</v>
      </c>
      <c r="E1741" s="163" t="s">
        <v>15527</v>
      </c>
      <c r="F1741" s="163" t="s">
        <v>15528</v>
      </c>
      <c r="G1741" s="152">
        <f xml:space="preserve"> _xlfn.IFNA(VLOOKUP(A1741,[2]!Tabelle1[[Proprietary Identifier]:[Reporting Period PDF]],6,FALSE),"")</f>
        <v>182</v>
      </c>
      <c r="H1741" s="163" t="s">
        <v>10777</v>
      </c>
      <c r="I1741" s="163" t="s">
        <v>10778</v>
      </c>
    </row>
    <row r="1742" spans="1:9" x14ac:dyDescent="0.25">
      <c r="A1742" s="162">
        <v>13018</v>
      </c>
      <c r="B1742" s="163" t="s">
        <v>15529</v>
      </c>
      <c r="C1742" s="163" t="s">
        <v>10897</v>
      </c>
      <c r="D1742" s="163" t="s">
        <v>10782</v>
      </c>
      <c r="F1742" s="163" t="s">
        <v>15530</v>
      </c>
      <c r="G1742" s="152">
        <f xml:space="preserve"> _xlfn.IFNA(VLOOKUP(A1742,[2]!Tabelle1[[Proprietary Identifier]:[Reporting Period PDF]],6,FALSE),"")</f>
        <v>0</v>
      </c>
      <c r="H1742" s="163" t="s">
        <v>10784</v>
      </c>
      <c r="I1742" s="163" t="s">
        <v>10785</v>
      </c>
    </row>
    <row r="1743" spans="1:9" x14ac:dyDescent="0.25">
      <c r="A1743" s="162">
        <v>10195</v>
      </c>
      <c r="B1743" s="163" t="s">
        <v>15531</v>
      </c>
      <c r="C1743" s="163" t="s">
        <v>1909</v>
      </c>
      <c r="D1743" s="163" t="s">
        <v>10782</v>
      </c>
      <c r="F1743" s="163" t="s">
        <v>15532</v>
      </c>
      <c r="G1743" s="152">
        <f xml:space="preserve"> _xlfn.IFNA(VLOOKUP(A1743,[2]!Tabelle1[[Proprietary Identifier]:[Reporting Period PDF]],6,FALSE),"")</f>
        <v>13</v>
      </c>
      <c r="H1743" s="163" t="s">
        <v>10784</v>
      </c>
      <c r="I1743" s="163" t="s">
        <v>10785</v>
      </c>
    </row>
    <row r="1744" spans="1:9" x14ac:dyDescent="0.25">
      <c r="A1744" s="162">
        <v>40463</v>
      </c>
      <c r="B1744" s="163" t="s">
        <v>15533</v>
      </c>
      <c r="C1744" s="163" t="s">
        <v>10897</v>
      </c>
      <c r="D1744" s="163" t="s">
        <v>10782</v>
      </c>
      <c r="F1744" s="163" t="s">
        <v>15534</v>
      </c>
      <c r="G1744" s="152">
        <f xml:space="preserve"> _xlfn.IFNA(VLOOKUP(A1744,[2]!Tabelle1[[Proprietary Identifier]:[Reporting Period PDF]],6,FALSE),"")</f>
        <v>2</v>
      </c>
      <c r="H1744" s="163" t="s">
        <v>10784</v>
      </c>
      <c r="I1744" s="163" t="s">
        <v>10785</v>
      </c>
    </row>
    <row r="1745" spans="1:9" x14ac:dyDescent="0.25">
      <c r="A1745" s="162">
        <v>42322</v>
      </c>
      <c r="B1745" s="163" t="s">
        <v>15535</v>
      </c>
      <c r="C1745" s="163" t="s">
        <v>1909</v>
      </c>
      <c r="D1745" s="163" t="s">
        <v>10808</v>
      </c>
      <c r="E1745" s="163" t="s">
        <v>15536</v>
      </c>
      <c r="F1745" s="163" t="s">
        <v>15537</v>
      </c>
      <c r="G1745" s="152">
        <f xml:space="preserve"> _xlfn.IFNA(VLOOKUP(A1745,[2]!Tabelle1[[Proprietary Identifier]:[Reporting Period PDF]],6,FALSE),"")</f>
        <v>3</v>
      </c>
      <c r="H1745" s="163" t="s">
        <v>10777</v>
      </c>
      <c r="I1745" s="163" t="s">
        <v>10778</v>
      </c>
    </row>
    <row r="1746" spans="1:9" x14ac:dyDescent="0.25">
      <c r="A1746" s="162">
        <v>13048</v>
      </c>
      <c r="B1746" s="163" t="s">
        <v>15538</v>
      </c>
      <c r="C1746" s="163" t="s">
        <v>10897</v>
      </c>
      <c r="D1746" s="163" t="s">
        <v>10782</v>
      </c>
      <c r="F1746" s="163" t="s">
        <v>15539</v>
      </c>
      <c r="G1746" s="152">
        <f xml:space="preserve"> _xlfn.IFNA(VLOOKUP(A1746,[2]!Tabelle1[[Proprietary Identifier]:[Reporting Period PDF]],6,FALSE),"")</f>
        <v>4</v>
      </c>
      <c r="H1746" s="163" t="s">
        <v>10784</v>
      </c>
      <c r="I1746" s="163" t="s">
        <v>10785</v>
      </c>
    </row>
    <row r="1747" spans="1:9" x14ac:dyDescent="0.25">
      <c r="A1747" s="162">
        <v>41783</v>
      </c>
      <c r="B1747" s="163" t="s">
        <v>15540</v>
      </c>
      <c r="C1747" s="163" t="s">
        <v>1909</v>
      </c>
      <c r="D1747" s="163" t="s">
        <v>10821</v>
      </c>
      <c r="E1747" s="163" t="s">
        <v>15541</v>
      </c>
      <c r="F1747" s="163" t="s">
        <v>15542</v>
      </c>
      <c r="G1747" s="152" t="str">
        <f xml:space="preserve"> _xlfn.IFNA(VLOOKUP(A1747,[2]!Tabelle1[[Proprietary Identifier]:[Reporting Period PDF]],6,FALSE),"")</f>
        <v/>
      </c>
      <c r="H1747" s="163" t="s">
        <v>10777</v>
      </c>
      <c r="I1747" s="163" t="s">
        <v>10778</v>
      </c>
    </row>
    <row r="1748" spans="1:9" x14ac:dyDescent="0.25">
      <c r="A1748" s="162">
        <v>10933</v>
      </c>
      <c r="B1748" s="163" t="s">
        <v>15543</v>
      </c>
      <c r="C1748" s="163" t="s">
        <v>1909</v>
      </c>
      <c r="D1748" s="163" t="s">
        <v>10840</v>
      </c>
      <c r="E1748" s="163" t="s">
        <v>15544</v>
      </c>
      <c r="F1748" s="163" t="s">
        <v>15545</v>
      </c>
      <c r="G1748" s="152">
        <f xml:space="preserve"> _xlfn.IFNA(VLOOKUP(A1748,[2]!Tabelle1[[Proprietary Identifier]:[Reporting Period PDF]],6,FALSE),"")</f>
        <v>3</v>
      </c>
      <c r="H1748" s="163" t="s">
        <v>10777</v>
      </c>
      <c r="I1748" s="163" t="s">
        <v>10778</v>
      </c>
    </row>
    <row r="1749" spans="1:9" x14ac:dyDescent="0.25">
      <c r="A1749" s="162">
        <v>41982</v>
      </c>
      <c r="B1749" s="163" t="s">
        <v>15546</v>
      </c>
      <c r="C1749" s="163" t="s">
        <v>1909</v>
      </c>
      <c r="D1749" s="163" t="s">
        <v>10923</v>
      </c>
      <c r="F1749" s="163" t="s">
        <v>15547</v>
      </c>
      <c r="G1749" s="152" t="str">
        <f xml:space="preserve"> _xlfn.IFNA(VLOOKUP(A1749,[2]!Tabelle1[[Proprietary Identifier]:[Reporting Period PDF]],6,FALSE),"")</f>
        <v/>
      </c>
      <c r="H1749" s="163" t="s">
        <v>10777</v>
      </c>
      <c r="I1749" s="163" t="s">
        <v>10778</v>
      </c>
    </row>
    <row r="1750" spans="1:9" x14ac:dyDescent="0.25">
      <c r="A1750" s="162">
        <v>12639</v>
      </c>
      <c r="B1750" s="163" t="s">
        <v>15548</v>
      </c>
      <c r="C1750" s="163" t="s">
        <v>1909</v>
      </c>
      <c r="D1750" s="163" t="s">
        <v>10782</v>
      </c>
      <c r="E1750" s="163" t="s">
        <v>15549</v>
      </c>
      <c r="F1750" s="163" t="s">
        <v>15550</v>
      </c>
      <c r="G1750" s="152" t="str">
        <f xml:space="preserve"> _xlfn.IFNA(VLOOKUP(A1750,[2]!Tabelle1[[Proprietary Identifier]:[Reporting Period PDF]],6,FALSE),"")</f>
        <v/>
      </c>
      <c r="H1750" s="163" t="s">
        <v>10777</v>
      </c>
      <c r="I1750" s="163" t="s">
        <v>10778</v>
      </c>
    </row>
    <row r="1751" spans="1:9" x14ac:dyDescent="0.25">
      <c r="A1751" s="162">
        <v>41687</v>
      </c>
      <c r="B1751" s="163" t="s">
        <v>15551</v>
      </c>
      <c r="C1751" s="163" t="s">
        <v>1909</v>
      </c>
      <c r="D1751" s="163" t="s">
        <v>10782</v>
      </c>
      <c r="F1751" s="163" t="s">
        <v>15552</v>
      </c>
      <c r="G1751" s="152" t="str">
        <f xml:space="preserve"> _xlfn.IFNA(VLOOKUP(A1751,[2]!Tabelle1[[Proprietary Identifier]:[Reporting Period PDF]],6,FALSE),"")</f>
        <v/>
      </c>
      <c r="H1751" s="163" t="s">
        <v>10784</v>
      </c>
      <c r="I1751" s="163" t="s">
        <v>10785</v>
      </c>
    </row>
    <row r="1752" spans="1:9" x14ac:dyDescent="0.25">
      <c r="A1752" s="162">
        <v>42804</v>
      </c>
      <c r="B1752" s="163" t="s">
        <v>15553</v>
      </c>
      <c r="C1752" s="163" t="s">
        <v>1909</v>
      </c>
      <c r="D1752" s="163" t="s">
        <v>10782</v>
      </c>
      <c r="E1752" s="163" t="s">
        <v>15554</v>
      </c>
      <c r="F1752" s="163" t="s">
        <v>15555</v>
      </c>
      <c r="G1752" s="152" t="str">
        <f xml:space="preserve"> _xlfn.IFNA(VLOOKUP(A1752,[2]!Tabelle1[[Proprietary Identifier]:[Reporting Period PDF]],6,FALSE),"")</f>
        <v/>
      </c>
      <c r="H1752" s="163" t="s">
        <v>10777</v>
      </c>
      <c r="I1752" s="163" t="s">
        <v>10778</v>
      </c>
    </row>
    <row r="1753" spans="1:9" x14ac:dyDescent="0.25">
      <c r="A1753" s="162">
        <v>40817</v>
      </c>
      <c r="B1753" s="163" t="s">
        <v>15556</v>
      </c>
      <c r="C1753" s="163" t="s">
        <v>1909</v>
      </c>
      <c r="D1753" s="163" t="s">
        <v>10919</v>
      </c>
      <c r="F1753" s="163" t="s">
        <v>15557</v>
      </c>
      <c r="G1753" s="152" t="str">
        <f xml:space="preserve"> _xlfn.IFNA(VLOOKUP(A1753,[2]!Tabelle1[[Proprietary Identifier]:[Reporting Period PDF]],6,FALSE),"")</f>
        <v/>
      </c>
      <c r="H1753" s="163" t="s">
        <v>10777</v>
      </c>
      <c r="I1753" s="163" t="s">
        <v>10778</v>
      </c>
    </row>
    <row r="1754" spans="1:9" x14ac:dyDescent="0.25">
      <c r="A1754" s="162">
        <v>42102</v>
      </c>
      <c r="B1754" s="163" t="s">
        <v>15558</v>
      </c>
      <c r="C1754" s="163" t="s">
        <v>1909</v>
      </c>
      <c r="D1754" s="163" t="s">
        <v>10821</v>
      </c>
      <c r="E1754" s="163" t="s">
        <v>15559</v>
      </c>
      <c r="F1754" s="163" t="s">
        <v>15560</v>
      </c>
      <c r="G1754" s="152" t="str">
        <f xml:space="preserve"> _xlfn.IFNA(VLOOKUP(A1754,[2]!Tabelle1[[Proprietary Identifier]:[Reporting Period PDF]],6,FALSE),"")</f>
        <v/>
      </c>
      <c r="H1754" s="163" t="s">
        <v>10777</v>
      </c>
      <c r="I1754" s="163" t="s">
        <v>10778</v>
      </c>
    </row>
    <row r="1755" spans="1:9" x14ac:dyDescent="0.25">
      <c r="A1755" s="162">
        <v>41372</v>
      </c>
      <c r="B1755" s="163" t="s">
        <v>15561</v>
      </c>
      <c r="C1755" s="163" t="s">
        <v>1931</v>
      </c>
      <c r="D1755" s="163" t="s">
        <v>10782</v>
      </c>
      <c r="E1755" s="163" t="s">
        <v>15562</v>
      </c>
      <c r="F1755" s="163" t="s">
        <v>15563</v>
      </c>
      <c r="G1755" s="152" t="str">
        <f xml:space="preserve"> _xlfn.IFNA(VLOOKUP(A1755,[2]!Tabelle1[[Proprietary Identifier]:[Reporting Period PDF]],6,FALSE),"")</f>
        <v/>
      </c>
      <c r="H1755" s="163" t="s">
        <v>10777</v>
      </c>
      <c r="I1755" s="163" t="s">
        <v>10778</v>
      </c>
    </row>
    <row r="1756" spans="1:9" x14ac:dyDescent="0.25">
      <c r="A1756" s="162">
        <v>10340</v>
      </c>
      <c r="B1756" s="163" t="s">
        <v>15564</v>
      </c>
      <c r="C1756" s="163" t="s">
        <v>1909</v>
      </c>
      <c r="D1756" s="163" t="s">
        <v>10802</v>
      </c>
      <c r="E1756" s="163" t="s">
        <v>15565</v>
      </c>
      <c r="F1756" s="163" t="s">
        <v>15566</v>
      </c>
      <c r="G1756" s="152">
        <f xml:space="preserve"> _xlfn.IFNA(VLOOKUP(A1756,[2]!Tabelle1[[Proprietary Identifier]:[Reporting Period PDF]],6,FALSE),"")</f>
        <v>29</v>
      </c>
      <c r="H1756" s="163" t="s">
        <v>10777</v>
      </c>
      <c r="I1756" s="163" t="s">
        <v>10778</v>
      </c>
    </row>
    <row r="1757" spans="1:9" x14ac:dyDescent="0.25">
      <c r="A1757" s="162">
        <v>40780</v>
      </c>
      <c r="B1757" s="163" t="s">
        <v>15567</v>
      </c>
      <c r="C1757" s="163" t="s">
        <v>10897</v>
      </c>
      <c r="D1757" s="163" t="s">
        <v>10791</v>
      </c>
      <c r="F1757" s="163" t="s">
        <v>15568</v>
      </c>
      <c r="G1757" s="152" t="str">
        <f xml:space="preserve"> _xlfn.IFNA(VLOOKUP(A1757,[2]!Tabelle1[[Proprietary Identifier]:[Reporting Period PDF]],6,FALSE),"")</f>
        <v/>
      </c>
      <c r="H1757" s="163" t="s">
        <v>10784</v>
      </c>
      <c r="I1757" s="163" t="s">
        <v>10785</v>
      </c>
    </row>
    <row r="1758" spans="1:9" x14ac:dyDescent="0.25">
      <c r="A1758" s="162">
        <v>12247</v>
      </c>
      <c r="B1758" s="163" t="s">
        <v>15569</v>
      </c>
      <c r="C1758" s="163" t="s">
        <v>1909</v>
      </c>
      <c r="D1758" s="163" t="s">
        <v>10791</v>
      </c>
      <c r="F1758" s="163" t="s">
        <v>15570</v>
      </c>
      <c r="G1758" s="152" t="str">
        <f xml:space="preserve"> _xlfn.IFNA(VLOOKUP(A1758,[2]!Tabelle1[[Proprietary Identifier]:[Reporting Period PDF]],6,FALSE),"")</f>
        <v/>
      </c>
      <c r="H1758" s="163" t="s">
        <v>10777</v>
      </c>
      <c r="I1758" s="163" t="s">
        <v>10778</v>
      </c>
    </row>
    <row r="1759" spans="1:9" x14ac:dyDescent="0.25">
      <c r="A1759" s="162">
        <v>40005</v>
      </c>
      <c r="B1759" s="163" t="s">
        <v>15571</v>
      </c>
      <c r="C1759" s="163" t="s">
        <v>1909</v>
      </c>
      <c r="D1759" s="163" t="s">
        <v>10791</v>
      </c>
      <c r="E1759" s="163" t="s">
        <v>15572</v>
      </c>
      <c r="F1759" s="163" t="s">
        <v>15573</v>
      </c>
      <c r="G1759" s="152">
        <f xml:space="preserve"> _xlfn.IFNA(VLOOKUP(A1759,[2]!Tabelle1[[Proprietary Identifier]:[Reporting Period PDF]],6,FALSE),"")</f>
        <v>3</v>
      </c>
      <c r="H1759" s="163" t="s">
        <v>10777</v>
      </c>
      <c r="I1759" s="163" t="s">
        <v>10778</v>
      </c>
    </row>
    <row r="1760" spans="1:9" x14ac:dyDescent="0.25">
      <c r="A1760" s="162">
        <v>40545</v>
      </c>
      <c r="B1760" s="163" t="s">
        <v>15574</v>
      </c>
      <c r="C1760" s="163" t="s">
        <v>10897</v>
      </c>
      <c r="D1760" s="163" t="s">
        <v>11364</v>
      </c>
      <c r="F1760" s="163" t="s">
        <v>15575</v>
      </c>
      <c r="G1760" s="152" t="str">
        <f xml:space="preserve"> _xlfn.IFNA(VLOOKUP(A1760,[2]!Tabelle1[[Proprietary Identifier]:[Reporting Period PDF]],6,FALSE),"")</f>
        <v/>
      </c>
      <c r="H1760" s="163" t="s">
        <v>10784</v>
      </c>
      <c r="I1760" s="163" t="s">
        <v>10785</v>
      </c>
    </row>
    <row r="1761" spans="1:9" x14ac:dyDescent="0.25">
      <c r="A1761" s="162">
        <v>10928</v>
      </c>
      <c r="B1761" s="163" t="s">
        <v>15576</v>
      </c>
      <c r="C1761" s="163" t="s">
        <v>1909</v>
      </c>
      <c r="D1761" s="163" t="s">
        <v>10791</v>
      </c>
      <c r="E1761" s="163" t="s">
        <v>15577</v>
      </c>
      <c r="F1761" s="163" t="s">
        <v>15578</v>
      </c>
      <c r="G1761" s="152">
        <f xml:space="preserve"> _xlfn.IFNA(VLOOKUP(A1761,[2]!Tabelle1[[Proprietary Identifier]:[Reporting Period PDF]],6,FALSE),"")</f>
        <v>25</v>
      </c>
      <c r="H1761" s="163" t="s">
        <v>10777</v>
      </c>
      <c r="I1761" s="163" t="s">
        <v>10778</v>
      </c>
    </row>
    <row r="1762" spans="1:9" x14ac:dyDescent="0.25">
      <c r="A1762" s="162">
        <v>11669</v>
      </c>
      <c r="B1762" s="163" t="s">
        <v>15579</v>
      </c>
      <c r="C1762" s="163" t="s">
        <v>1909</v>
      </c>
      <c r="D1762" s="163" t="s">
        <v>10816</v>
      </c>
      <c r="E1762" s="163" t="s">
        <v>15580</v>
      </c>
      <c r="F1762" s="163" t="s">
        <v>15581</v>
      </c>
      <c r="G1762" s="152">
        <f xml:space="preserve"> _xlfn.IFNA(VLOOKUP(A1762,[2]!Tabelle1[[Proprietary Identifier]:[Reporting Period PDF]],6,FALSE),"")</f>
        <v>1</v>
      </c>
      <c r="H1762" s="163" t="s">
        <v>10777</v>
      </c>
      <c r="I1762" s="163" t="s">
        <v>10778</v>
      </c>
    </row>
    <row r="1763" spans="1:9" x14ac:dyDescent="0.25">
      <c r="A1763" s="162">
        <v>10992</v>
      </c>
      <c r="B1763" s="163" t="s">
        <v>15582</v>
      </c>
      <c r="C1763" s="163" t="s">
        <v>1909</v>
      </c>
      <c r="D1763" s="163" t="s">
        <v>10824</v>
      </c>
      <c r="E1763" s="163" t="s">
        <v>15583</v>
      </c>
      <c r="F1763" s="163" t="s">
        <v>15584</v>
      </c>
      <c r="G1763" s="152">
        <f xml:space="preserve"> _xlfn.IFNA(VLOOKUP(A1763,[2]!Tabelle1[[Proprietary Identifier]:[Reporting Period PDF]],6,FALSE),"")</f>
        <v>17</v>
      </c>
      <c r="H1763" s="163" t="s">
        <v>10777</v>
      </c>
      <c r="I1763" s="163" t="s">
        <v>10778</v>
      </c>
    </row>
    <row r="1764" spans="1:9" x14ac:dyDescent="0.25">
      <c r="A1764" s="162">
        <v>40101</v>
      </c>
      <c r="B1764" s="163" t="s">
        <v>15585</v>
      </c>
      <c r="C1764" s="163" t="s">
        <v>10897</v>
      </c>
      <c r="D1764" s="163" t="s">
        <v>10791</v>
      </c>
      <c r="F1764" s="163" t="s">
        <v>15586</v>
      </c>
      <c r="G1764" s="152">
        <f xml:space="preserve"> _xlfn.IFNA(VLOOKUP(A1764,[2]!Tabelle1[[Proprietary Identifier]:[Reporting Period PDF]],6,FALSE),"")</f>
        <v>0</v>
      </c>
      <c r="H1764" s="163" t="s">
        <v>10784</v>
      </c>
      <c r="I1764" s="163" t="s">
        <v>10785</v>
      </c>
    </row>
    <row r="1765" spans="1:9" x14ac:dyDescent="0.25">
      <c r="A1765" s="162">
        <v>13105</v>
      </c>
      <c r="B1765" s="163" t="s">
        <v>15587</v>
      </c>
      <c r="C1765" s="163" t="s">
        <v>1909</v>
      </c>
      <c r="D1765" s="163" t="s">
        <v>10791</v>
      </c>
      <c r="E1765" s="163" t="s">
        <v>15588</v>
      </c>
      <c r="F1765" s="163" t="s">
        <v>15589</v>
      </c>
      <c r="G1765" s="152">
        <f xml:space="preserve"> _xlfn.IFNA(VLOOKUP(A1765,[2]!Tabelle1[[Proprietary Identifier]:[Reporting Period PDF]],6,FALSE),"")</f>
        <v>7</v>
      </c>
      <c r="H1765" s="163" t="s">
        <v>10777</v>
      </c>
      <c r="I1765" s="163" t="s">
        <v>10778</v>
      </c>
    </row>
    <row r="1766" spans="1:9" x14ac:dyDescent="0.25">
      <c r="A1766" s="162">
        <v>764</v>
      </c>
      <c r="B1766" s="163" t="s">
        <v>15590</v>
      </c>
      <c r="C1766" s="163" t="s">
        <v>10844</v>
      </c>
      <c r="D1766" s="163" t="s">
        <v>10775</v>
      </c>
      <c r="E1766" s="163" t="s">
        <v>15591</v>
      </c>
      <c r="F1766" s="163" t="s">
        <v>15592</v>
      </c>
      <c r="G1766" s="152" t="str">
        <f xml:space="preserve"> _xlfn.IFNA(VLOOKUP(A1766,[2]!Tabelle1[[Proprietary Identifier]:[Reporting Period PDF]],6,FALSE),"")</f>
        <v/>
      </c>
      <c r="H1766" s="163" t="s">
        <v>10777</v>
      </c>
      <c r="I1766" s="163" t="s">
        <v>10778</v>
      </c>
    </row>
    <row r="1767" spans="1:9" x14ac:dyDescent="0.25">
      <c r="A1767" s="162">
        <v>13562</v>
      </c>
      <c r="B1767" s="163" t="s">
        <v>15593</v>
      </c>
      <c r="C1767" s="163" t="s">
        <v>1909</v>
      </c>
      <c r="D1767" s="163" t="s">
        <v>10802</v>
      </c>
      <c r="E1767" s="163" t="s">
        <v>15594</v>
      </c>
      <c r="F1767" s="163" t="s">
        <v>15595</v>
      </c>
      <c r="G1767" s="152">
        <f xml:space="preserve"> _xlfn.IFNA(VLOOKUP(A1767,[2]!Tabelle1[[Proprietary Identifier]:[Reporting Period PDF]],6,FALSE),"")</f>
        <v>1</v>
      </c>
      <c r="H1767" s="163" t="s">
        <v>10777</v>
      </c>
      <c r="I1767" s="163" t="s">
        <v>10778</v>
      </c>
    </row>
    <row r="1768" spans="1:9" x14ac:dyDescent="0.25">
      <c r="A1768" s="162">
        <v>12374</v>
      </c>
      <c r="B1768" s="163" t="s">
        <v>15596</v>
      </c>
      <c r="C1768" s="163" t="s">
        <v>1909</v>
      </c>
      <c r="D1768" s="163" t="s">
        <v>10802</v>
      </c>
      <c r="E1768" s="163" t="s">
        <v>15597</v>
      </c>
      <c r="F1768" s="163" t="s">
        <v>15598</v>
      </c>
      <c r="G1768" s="152">
        <f xml:space="preserve"> _xlfn.IFNA(VLOOKUP(A1768,[2]!Tabelle1[[Proprietary Identifier]:[Reporting Period PDF]],6,FALSE),"")</f>
        <v>8</v>
      </c>
      <c r="H1768" s="163" t="s">
        <v>10777</v>
      </c>
      <c r="I1768" s="163" t="s">
        <v>10778</v>
      </c>
    </row>
    <row r="1769" spans="1:9" x14ac:dyDescent="0.25">
      <c r="A1769" s="162">
        <v>41348</v>
      </c>
      <c r="B1769" s="163" t="s">
        <v>15599</v>
      </c>
      <c r="C1769" s="163" t="s">
        <v>1909</v>
      </c>
      <c r="D1769" s="163" t="s">
        <v>10802</v>
      </c>
      <c r="E1769" s="163" t="s">
        <v>15600</v>
      </c>
      <c r="F1769" s="163" t="s">
        <v>15601</v>
      </c>
      <c r="G1769" s="152">
        <f xml:space="preserve"> _xlfn.IFNA(VLOOKUP(A1769,[2]!Tabelle1[[Proprietary Identifier]:[Reporting Period PDF]],6,FALSE),"")</f>
        <v>1</v>
      </c>
      <c r="H1769" s="163" t="s">
        <v>10777</v>
      </c>
      <c r="I1769" s="163" t="s">
        <v>10778</v>
      </c>
    </row>
    <row r="1770" spans="1:9" x14ac:dyDescent="0.25">
      <c r="A1770" s="162">
        <v>344</v>
      </c>
      <c r="B1770" s="163" t="s">
        <v>15602</v>
      </c>
      <c r="C1770" s="163" t="s">
        <v>1909</v>
      </c>
      <c r="D1770" s="163" t="s">
        <v>10802</v>
      </c>
      <c r="E1770" s="163" t="s">
        <v>15603</v>
      </c>
      <c r="F1770" s="163" t="s">
        <v>15604</v>
      </c>
      <c r="G1770" s="152">
        <f xml:space="preserve"> _xlfn.IFNA(VLOOKUP(A1770,[2]!Tabelle1[[Proprietary Identifier]:[Reporting Period PDF]],6,FALSE),"")</f>
        <v>5</v>
      </c>
      <c r="H1770" s="163" t="s">
        <v>10777</v>
      </c>
      <c r="I1770" s="163" t="s">
        <v>10778</v>
      </c>
    </row>
    <row r="1771" spans="1:9" x14ac:dyDescent="0.25">
      <c r="A1771" s="162">
        <v>42161</v>
      </c>
      <c r="B1771" s="163" t="s">
        <v>15605</v>
      </c>
      <c r="C1771" s="163" t="s">
        <v>1909</v>
      </c>
      <c r="D1771" s="163" t="s">
        <v>10802</v>
      </c>
      <c r="F1771" s="163" t="s">
        <v>15606</v>
      </c>
      <c r="G1771" s="152" t="str">
        <f xml:space="preserve"> _xlfn.IFNA(VLOOKUP(A1771,[2]!Tabelle1[[Proprietary Identifier]:[Reporting Period PDF]],6,FALSE),"")</f>
        <v/>
      </c>
      <c r="H1771" s="163" t="s">
        <v>10777</v>
      </c>
      <c r="I1771" s="163" t="s">
        <v>10778</v>
      </c>
    </row>
    <row r="1772" spans="1:9" x14ac:dyDescent="0.25">
      <c r="A1772" s="162">
        <v>10265</v>
      </c>
      <c r="B1772" s="163" t="s">
        <v>15607</v>
      </c>
      <c r="C1772" s="163" t="s">
        <v>1909</v>
      </c>
      <c r="D1772" s="163" t="s">
        <v>10802</v>
      </c>
      <c r="E1772" s="163" t="s">
        <v>15608</v>
      </c>
      <c r="F1772" s="163" t="s">
        <v>15609</v>
      </c>
      <c r="G1772" s="152">
        <f xml:space="preserve"> _xlfn.IFNA(VLOOKUP(A1772,[2]!Tabelle1[[Proprietary Identifier]:[Reporting Period PDF]],6,FALSE),"")</f>
        <v>10</v>
      </c>
      <c r="H1772" s="163" t="s">
        <v>10777</v>
      </c>
      <c r="I1772" s="163" t="s">
        <v>10778</v>
      </c>
    </row>
    <row r="1773" spans="1:9" x14ac:dyDescent="0.25">
      <c r="A1773" s="162">
        <v>11896</v>
      </c>
      <c r="B1773" s="163" t="s">
        <v>15610</v>
      </c>
      <c r="C1773" s="163" t="s">
        <v>1909</v>
      </c>
      <c r="D1773" s="163" t="s">
        <v>10919</v>
      </c>
      <c r="E1773" s="163" t="s">
        <v>15611</v>
      </c>
      <c r="F1773" s="163" t="s">
        <v>15612</v>
      </c>
      <c r="G1773" s="152">
        <f xml:space="preserve"> _xlfn.IFNA(VLOOKUP(A1773,[2]!Tabelle1[[Proprietary Identifier]:[Reporting Period PDF]],6,FALSE),"")</f>
        <v>4</v>
      </c>
      <c r="H1773" s="163" t="s">
        <v>10777</v>
      </c>
      <c r="I1773" s="163" t="s">
        <v>10778</v>
      </c>
    </row>
    <row r="1774" spans="1:9" x14ac:dyDescent="0.25">
      <c r="A1774" s="162">
        <v>42972</v>
      </c>
      <c r="B1774" s="163" t="s">
        <v>15613</v>
      </c>
      <c r="C1774" s="163" t="s">
        <v>1909</v>
      </c>
      <c r="D1774" s="163" t="s">
        <v>10923</v>
      </c>
      <c r="F1774" s="163" t="s">
        <v>15614</v>
      </c>
      <c r="G1774" s="152" t="str">
        <f xml:space="preserve"> _xlfn.IFNA(VLOOKUP(A1774,[2]!Tabelle1[[Proprietary Identifier]:[Reporting Period PDF]],6,FALSE),"")</f>
        <v/>
      </c>
      <c r="H1774" s="163" t="s">
        <v>10777</v>
      </c>
      <c r="I1774" s="163" t="s">
        <v>10778</v>
      </c>
    </row>
    <row r="1775" spans="1:9" x14ac:dyDescent="0.25">
      <c r="A1775" s="162">
        <v>10965</v>
      </c>
      <c r="B1775" s="163" t="s">
        <v>15615</v>
      </c>
      <c r="C1775" s="163" t="s">
        <v>1909</v>
      </c>
      <c r="D1775" s="163" t="s">
        <v>10775</v>
      </c>
      <c r="E1775" s="163" t="s">
        <v>15616</v>
      </c>
      <c r="F1775" s="163" t="s">
        <v>15617</v>
      </c>
      <c r="G1775" s="152">
        <f xml:space="preserve"> _xlfn.IFNA(VLOOKUP(A1775,[2]!Tabelle1[[Proprietary Identifier]:[Reporting Period PDF]],6,FALSE),"")</f>
        <v>17</v>
      </c>
      <c r="H1775" s="163" t="s">
        <v>10777</v>
      </c>
      <c r="I1775" s="163" t="s">
        <v>10778</v>
      </c>
    </row>
    <row r="1776" spans="1:9" x14ac:dyDescent="0.25">
      <c r="A1776" s="162">
        <v>10924</v>
      </c>
      <c r="B1776" s="163" t="s">
        <v>15618</v>
      </c>
      <c r="C1776" s="163" t="s">
        <v>1909</v>
      </c>
      <c r="D1776" s="163" t="s">
        <v>10775</v>
      </c>
      <c r="E1776" s="163" t="s">
        <v>15619</v>
      </c>
      <c r="F1776" s="163" t="s">
        <v>15620</v>
      </c>
      <c r="G1776" s="152">
        <f xml:space="preserve"> _xlfn.IFNA(VLOOKUP(A1776,[2]!Tabelle1[[Proprietary Identifier]:[Reporting Period PDF]],6,FALSE),"")</f>
        <v>1</v>
      </c>
      <c r="H1776" s="163" t="s">
        <v>10777</v>
      </c>
      <c r="I1776" s="163" t="s">
        <v>10778</v>
      </c>
    </row>
    <row r="1777" spans="1:9" x14ac:dyDescent="0.25">
      <c r="A1777" s="162">
        <v>12062</v>
      </c>
      <c r="B1777" s="163" t="s">
        <v>15621</v>
      </c>
      <c r="C1777" s="163" t="s">
        <v>1909</v>
      </c>
      <c r="D1777" s="163" t="s">
        <v>10923</v>
      </c>
      <c r="E1777" s="163" t="s">
        <v>15622</v>
      </c>
      <c r="F1777" s="163" t="s">
        <v>15623</v>
      </c>
      <c r="G1777" s="152">
        <f xml:space="preserve"> _xlfn.IFNA(VLOOKUP(A1777,[2]!Tabelle1[[Proprietary Identifier]:[Reporting Period PDF]],6,FALSE),"")</f>
        <v>0</v>
      </c>
      <c r="H1777" s="163" t="s">
        <v>10777</v>
      </c>
      <c r="I1777" s="163" t="s">
        <v>10778</v>
      </c>
    </row>
    <row r="1778" spans="1:9" x14ac:dyDescent="0.25">
      <c r="A1778" s="162">
        <v>148</v>
      </c>
      <c r="B1778" s="163" t="s">
        <v>15624</v>
      </c>
      <c r="C1778" s="163" t="s">
        <v>1909</v>
      </c>
      <c r="D1778" s="163" t="s">
        <v>11032</v>
      </c>
      <c r="E1778" s="163" t="s">
        <v>15625</v>
      </c>
      <c r="F1778" s="163" t="s">
        <v>15626</v>
      </c>
      <c r="G1778" s="152">
        <f xml:space="preserve"> _xlfn.IFNA(VLOOKUP(A1778,[2]!Tabelle1[[Proprietary Identifier]:[Reporting Period PDF]],6,FALSE),"")</f>
        <v>35</v>
      </c>
      <c r="H1778" s="163" t="s">
        <v>10777</v>
      </c>
      <c r="I1778" s="163" t="s">
        <v>10778</v>
      </c>
    </row>
    <row r="1779" spans="1:9" x14ac:dyDescent="0.25">
      <c r="A1779" s="162">
        <v>12546</v>
      </c>
      <c r="B1779" s="163" t="s">
        <v>15627</v>
      </c>
      <c r="C1779" s="163" t="s">
        <v>1909</v>
      </c>
      <c r="D1779" s="163" t="s">
        <v>10923</v>
      </c>
      <c r="E1779" s="163" t="s">
        <v>15628</v>
      </c>
      <c r="F1779" s="163" t="s">
        <v>15629</v>
      </c>
      <c r="G1779" s="152">
        <f xml:space="preserve"> _xlfn.IFNA(VLOOKUP(A1779,[2]!Tabelle1[[Proprietary Identifier]:[Reporting Period PDF]],6,FALSE),"")</f>
        <v>5</v>
      </c>
      <c r="H1779" s="163" t="s">
        <v>10777</v>
      </c>
      <c r="I1779" s="163" t="s">
        <v>10778</v>
      </c>
    </row>
    <row r="1780" spans="1:9" x14ac:dyDescent="0.25">
      <c r="A1780" s="162">
        <v>10934</v>
      </c>
      <c r="B1780" s="163" t="s">
        <v>15630</v>
      </c>
      <c r="C1780" s="163" t="s">
        <v>1909</v>
      </c>
      <c r="D1780" s="163" t="s">
        <v>10775</v>
      </c>
      <c r="E1780" s="163" t="s">
        <v>15631</v>
      </c>
      <c r="F1780" s="163" t="s">
        <v>15632</v>
      </c>
      <c r="G1780" s="152">
        <f xml:space="preserve"> _xlfn.IFNA(VLOOKUP(A1780,[2]!Tabelle1[[Proprietary Identifier]:[Reporting Period PDF]],6,FALSE),"")</f>
        <v>5</v>
      </c>
      <c r="H1780" s="163" t="s">
        <v>10777</v>
      </c>
      <c r="I1780" s="163" t="s">
        <v>10778</v>
      </c>
    </row>
    <row r="1781" spans="1:9" x14ac:dyDescent="0.25">
      <c r="A1781" s="162">
        <v>43236</v>
      </c>
      <c r="B1781" s="163" t="s">
        <v>15633</v>
      </c>
      <c r="C1781" s="163" t="s">
        <v>1909</v>
      </c>
      <c r="D1781" s="163" t="s">
        <v>10821</v>
      </c>
      <c r="E1781" s="163" t="s">
        <v>15634</v>
      </c>
      <c r="F1781" s="163" t="s">
        <v>15635</v>
      </c>
      <c r="G1781" s="152" t="str">
        <f xml:space="preserve"> _xlfn.IFNA(VLOOKUP(A1781,[2]!Tabelle1[[Proprietary Identifier]:[Reporting Period PDF]],6,FALSE),"")</f>
        <v/>
      </c>
      <c r="H1781" s="163" t="s">
        <v>10777</v>
      </c>
      <c r="I1781" s="163" t="s">
        <v>10778</v>
      </c>
    </row>
    <row r="1782" spans="1:9" x14ac:dyDescent="0.25">
      <c r="A1782" s="162">
        <v>11123</v>
      </c>
      <c r="B1782" s="163" t="s">
        <v>15636</v>
      </c>
      <c r="C1782" s="163" t="s">
        <v>1909</v>
      </c>
      <c r="D1782" s="163" t="s">
        <v>11032</v>
      </c>
      <c r="E1782" s="163" t="s">
        <v>15637</v>
      </c>
      <c r="F1782" s="163" t="s">
        <v>15638</v>
      </c>
      <c r="G1782" s="152">
        <f xml:space="preserve"> _xlfn.IFNA(VLOOKUP(A1782,[2]!Tabelle1[[Proprietary Identifier]:[Reporting Period PDF]],6,FALSE),"")</f>
        <v>1</v>
      </c>
      <c r="H1782" s="163" t="s">
        <v>10777</v>
      </c>
      <c r="I1782" s="163" t="s">
        <v>10778</v>
      </c>
    </row>
    <row r="1783" spans="1:9" x14ac:dyDescent="0.25">
      <c r="A1783" s="162">
        <v>42485</v>
      </c>
      <c r="B1783" s="163" t="s">
        <v>15639</v>
      </c>
      <c r="C1783" s="163" t="s">
        <v>1909</v>
      </c>
      <c r="D1783" s="163" t="s">
        <v>10791</v>
      </c>
      <c r="F1783" s="163" t="s">
        <v>15640</v>
      </c>
      <c r="G1783" s="152">
        <f xml:space="preserve"> _xlfn.IFNA(VLOOKUP(A1783,[2]!Tabelle1[[Proprietary Identifier]:[Reporting Period PDF]],6,FALSE),"")</f>
        <v>0</v>
      </c>
      <c r="H1783" s="163" t="s">
        <v>10777</v>
      </c>
      <c r="I1783" s="163" t="s">
        <v>10778</v>
      </c>
    </row>
    <row r="1784" spans="1:9" x14ac:dyDescent="0.25">
      <c r="A1784" s="162">
        <v>11868</v>
      </c>
      <c r="B1784" s="163" t="s">
        <v>15641</v>
      </c>
      <c r="C1784" s="163" t="s">
        <v>10950</v>
      </c>
      <c r="D1784" s="163" t="s">
        <v>10798</v>
      </c>
      <c r="E1784" s="163" t="s">
        <v>15642</v>
      </c>
      <c r="F1784" s="163" t="s">
        <v>15643</v>
      </c>
      <c r="G1784" s="152">
        <f xml:space="preserve"> _xlfn.IFNA(VLOOKUP(A1784,[2]!Tabelle1[[Proprietary Identifier]:[Reporting Period PDF]],6,FALSE),"")</f>
        <v>2</v>
      </c>
      <c r="H1784" s="163" t="s">
        <v>10777</v>
      </c>
      <c r="I1784" s="163" t="s">
        <v>10778</v>
      </c>
    </row>
    <row r="1785" spans="1:9" x14ac:dyDescent="0.25">
      <c r="A1785" s="162">
        <v>10936</v>
      </c>
      <c r="B1785" s="163" t="s">
        <v>15644</v>
      </c>
      <c r="C1785" s="163" t="s">
        <v>1909</v>
      </c>
      <c r="D1785" s="163" t="s">
        <v>10919</v>
      </c>
      <c r="E1785" s="163" t="s">
        <v>15645</v>
      </c>
      <c r="F1785" s="163" t="s">
        <v>15646</v>
      </c>
      <c r="G1785" s="152">
        <f xml:space="preserve"> _xlfn.IFNA(VLOOKUP(A1785,[2]!Tabelle1[[Proprietary Identifier]:[Reporting Period PDF]],6,FALSE),"")</f>
        <v>27</v>
      </c>
      <c r="H1785" s="163" t="s">
        <v>10777</v>
      </c>
      <c r="I1785" s="163" t="s">
        <v>10778</v>
      </c>
    </row>
    <row r="1786" spans="1:9" x14ac:dyDescent="0.25">
      <c r="A1786" s="162">
        <v>10862</v>
      </c>
      <c r="B1786" s="163" t="s">
        <v>15647</v>
      </c>
      <c r="C1786" s="163" t="s">
        <v>1909</v>
      </c>
      <c r="D1786" s="163" t="s">
        <v>10919</v>
      </c>
      <c r="E1786" s="163" t="s">
        <v>15648</v>
      </c>
      <c r="F1786" s="163" t="s">
        <v>15649</v>
      </c>
      <c r="G1786" s="152">
        <f xml:space="preserve"> _xlfn.IFNA(VLOOKUP(A1786,[2]!Tabelle1[[Proprietary Identifier]:[Reporting Period PDF]],6,FALSE),"")</f>
        <v>24</v>
      </c>
      <c r="H1786" s="163" t="s">
        <v>10777</v>
      </c>
      <c r="I1786" s="163" t="s">
        <v>10778</v>
      </c>
    </row>
    <row r="1787" spans="1:9" x14ac:dyDescent="0.25">
      <c r="A1787" s="162">
        <v>40737</v>
      </c>
      <c r="B1787" s="163" t="s">
        <v>15650</v>
      </c>
      <c r="C1787" s="163" t="s">
        <v>1909</v>
      </c>
      <c r="D1787" s="163" t="s">
        <v>10919</v>
      </c>
      <c r="F1787" s="163" t="s">
        <v>15651</v>
      </c>
      <c r="G1787" s="152" t="str">
        <f xml:space="preserve"> _xlfn.IFNA(VLOOKUP(A1787,[2]!Tabelle1[[Proprietary Identifier]:[Reporting Period PDF]],6,FALSE),"")</f>
        <v/>
      </c>
      <c r="H1787" s="163" t="s">
        <v>10777</v>
      </c>
      <c r="I1787" s="163" t="s">
        <v>10778</v>
      </c>
    </row>
    <row r="1788" spans="1:9" x14ac:dyDescent="0.25">
      <c r="A1788" s="162">
        <v>10389</v>
      </c>
      <c r="B1788" s="163" t="s">
        <v>15652</v>
      </c>
      <c r="C1788" s="163" t="s">
        <v>1909</v>
      </c>
      <c r="D1788" s="163" t="s">
        <v>10782</v>
      </c>
      <c r="E1788" s="163" t="s">
        <v>15653</v>
      </c>
      <c r="F1788" s="163" t="s">
        <v>15654</v>
      </c>
      <c r="G1788" s="152">
        <f xml:space="preserve"> _xlfn.IFNA(VLOOKUP(A1788,[2]!Tabelle1[[Proprietary Identifier]:[Reporting Period PDF]],6,FALSE),"")</f>
        <v>44</v>
      </c>
      <c r="H1788" s="163" t="s">
        <v>10777</v>
      </c>
      <c r="I1788" s="163" t="s">
        <v>10778</v>
      </c>
    </row>
    <row r="1789" spans="1:9" x14ac:dyDescent="0.25">
      <c r="A1789" s="162">
        <v>41271</v>
      </c>
      <c r="B1789" s="163" t="s">
        <v>15655</v>
      </c>
      <c r="C1789" s="163" t="s">
        <v>10912</v>
      </c>
      <c r="D1789" s="163" t="s">
        <v>10923</v>
      </c>
      <c r="E1789" s="163" t="s">
        <v>15656</v>
      </c>
      <c r="F1789" s="163" t="s">
        <v>15657</v>
      </c>
      <c r="G1789" s="152" t="str">
        <f xml:space="preserve"> _xlfn.IFNA(VLOOKUP(A1789,[2]!Tabelle1[[Proprietary Identifier]:[Reporting Period PDF]],6,FALSE),"")</f>
        <v/>
      </c>
      <c r="H1789" s="163" t="s">
        <v>10777</v>
      </c>
      <c r="I1789" s="163" t="s">
        <v>10778</v>
      </c>
    </row>
    <row r="1790" spans="1:9" x14ac:dyDescent="0.25">
      <c r="A1790" s="162">
        <v>10940</v>
      </c>
      <c r="B1790" s="163" t="s">
        <v>15658</v>
      </c>
      <c r="C1790" s="163" t="s">
        <v>1909</v>
      </c>
      <c r="D1790" s="163" t="s">
        <v>11100</v>
      </c>
      <c r="E1790" s="163" t="s">
        <v>15659</v>
      </c>
      <c r="F1790" s="163" t="s">
        <v>15660</v>
      </c>
      <c r="G1790" s="152">
        <f xml:space="preserve"> _xlfn.IFNA(VLOOKUP(A1790,[2]!Tabelle1[[Proprietary Identifier]:[Reporting Period PDF]],6,FALSE),"")</f>
        <v>7</v>
      </c>
      <c r="H1790" s="163" t="s">
        <v>10777</v>
      </c>
      <c r="I1790" s="163" t="s">
        <v>10778</v>
      </c>
    </row>
    <row r="1791" spans="1:9" x14ac:dyDescent="0.25">
      <c r="A1791" s="162">
        <v>40953</v>
      </c>
      <c r="B1791" s="163" t="s">
        <v>15661</v>
      </c>
      <c r="C1791" s="163" t="s">
        <v>1909</v>
      </c>
      <c r="D1791" s="163" t="s">
        <v>11032</v>
      </c>
      <c r="E1791" s="163" t="s">
        <v>15662</v>
      </c>
      <c r="F1791" s="163" t="s">
        <v>15663</v>
      </c>
      <c r="G1791" s="152">
        <f xml:space="preserve"> _xlfn.IFNA(VLOOKUP(A1791,[2]!Tabelle1[[Proprietary Identifier]:[Reporting Period PDF]],6,FALSE),"")</f>
        <v>2</v>
      </c>
      <c r="H1791" s="163" t="s">
        <v>10777</v>
      </c>
      <c r="I1791" s="163" t="s">
        <v>10778</v>
      </c>
    </row>
    <row r="1792" spans="1:9" x14ac:dyDescent="0.25">
      <c r="A1792" s="162">
        <v>40615</v>
      </c>
      <c r="B1792" s="163" t="s">
        <v>15664</v>
      </c>
      <c r="C1792" s="163" t="s">
        <v>1909</v>
      </c>
      <c r="D1792" s="163" t="s">
        <v>10782</v>
      </c>
      <c r="F1792" s="163" t="s">
        <v>15665</v>
      </c>
      <c r="G1792" s="152">
        <f xml:space="preserve"> _xlfn.IFNA(VLOOKUP(A1792,[2]!Tabelle1[[Proprietary Identifier]:[Reporting Period PDF]],6,FALSE),"")</f>
        <v>4</v>
      </c>
      <c r="H1792" s="163" t="s">
        <v>10777</v>
      </c>
      <c r="I1792" s="163" t="s">
        <v>10778</v>
      </c>
    </row>
    <row r="1793" spans="1:9" x14ac:dyDescent="0.25">
      <c r="A1793" s="162">
        <v>13566</v>
      </c>
      <c r="B1793" s="163" t="s">
        <v>15666</v>
      </c>
      <c r="C1793" s="163" t="s">
        <v>1909</v>
      </c>
      <c r="D1793" s="163" t="s">
        <v>10782</v>
      </c>
      <c r="F1793" s="163" t="s">
        <v>15667</v>
      </c>
      <c r="G1793" s="152" t="str">
        <f xml:space="preserve"> _xlfn.IFNA(VLOOKUP(A1793,[2]!Tabelle1[[Proprietary Identifier]:[Reporting Period PDF]],6,FALSE),"")</f>
        <v/>
      </c>
      <c r="H1793" s="163" t="s">
        <v>10777</v>
      </c>
      <c r="I1793" s="163" t="s">
        <v>10778</v>
      </c>
    </row>
    <row r="1794" spans="1:9" x14ac:dyDescent="0.25">
      <c r="A1794" s="162">
        <v>10967</v>
      </c>
      <c r="B1794" s="163" t="s">
        <v>15668</v>
      </c>
      <c r="C1794" s="163" t="s">
        <v>10844</v>
      </c>
      <c r="D1794" s="163" t="s">
        <v>10775</v>
      </c>
      <c r="E1794" s="163" t="s">
        <v>15669</v>
      </c>
      <c r="F1794" s="163" t="s">
        <v>15670</v>
      </c>
      <c r="G1794" s="152">
        <f xml:space="preserve"> _xlfn.IFNA(VLOOKUP(A1794,[2]!Tabelle1[[Proprietary Identifier]:[Reporting Period PDF]],6,FALSE),"")</f>
        <v>30</v>
      </c>
      <c r="H1794" s="163" t="s">
        <v>10777</v>
      </c>
      <c r="I1794" s="163" t="s">
        <v>10778</v>
      </c>
    </row>
    <row r="1795" spans="1:9" x14ac:dyDescent="0.25">
      <c r="A1795" s="162">
        <v>10942</v>
      </c>
      <c r="B1795" s="163" t="s">
        <v>15671</v>
      </c>
      <c r="C1795" s="163" t="s">
        <v>1909</v>
      </c>
      <c r="D1795" s="163" t="s">
        <v>10919</v>
      </c>
      <c r="E1795" s="163" t="s">
        <v>15672</v>
      </c>
      <c r="F1795" s="163" t="s">
        <v>15673</v>
      </c>
      <c r="G1795" s="152">
        <f xml:space="preserve"> _xlfn.IFNA(VLOOKUP(A1795,[2]!Tabelle1[[Proprietary Identifier]:[Reporting Period PDF]],6,FALSE),"")</f>
        <v>10</v>
      </c>
      <c r="H1795" s="163" t="s">
        <v>10777</v>
      </c>
      <c r="I1795" s="163" t="s">
        <v>10778</v>
      </c>
    </row>
    <row r="1796" spans="1:9" x14ac:dyDescent="0.25">
      <c r="A1796" s="162">
        <v>11554</v>
      </c>
      <c r="B1796" s="163" t="s">
        <v>15674</v>
      </c>
      <c r="C1796" s="163" t="s">
        <v>1909</v>
      </c>
      <c r="D1796" s="163" t="s">
        <v>10853</v>
      </c>
      <c r="E1796" s="163" t="s">
        <v>15675</v>
      </c>
      <c r="F1796" s="163" t="s">
        <v>15676</v>
      </c>
      <c r="G1796" s="152">
        <f xml:space="preserve"> _xlfn.IFNA(VLOOKUP(A1796,[2]!Tabelle1[[Proprietary Identifier]:[Reporting Period PDF]],6,FALSE),"")</f>
        <v>1</v>
      </c>
      <c r="H1796" s="163" t="s">
        <v>10777</v>
      </c>
      <c r="I1796" s="163" t="s">
        <v>10778</v>
      </c>
    </row>
    <row r="1797" spans="1:9" x14ac:dyDescent="0.25">
      <c r="A1797" s="162">
        <v>11149</v>
      </c>
      <c r="B1797" s="163" t="s">
        <v>15677</v>
      </c>
      <c r="C1797" s="163" t="s">
        <v>1909</v>
      </c>
      <c r="D1797" s="163" t="s">
        <v>11032</v>
      </c>
      <c r="E1797" s="163" t="s">
        <v>15678</v>
      </c>
      <c r="F1797" s="163" t="s">
        <v>15679</v>
      </c>
      <c r="G1797" s="152">
        <f xml:space="preserve"> _xlfn.IFNA(VLOOKUP(A1797,[2]!Tabelle1[[Proprietary Identifier]:[Reporting Period PDF]],6,FALSE),"")</f>
        <v>21</v>
      </c>
      <c r="H1797" s="163" t="s">
        <v>10777</v>
      </c>
      <c r="I1797" s="163" t="s">
        <v>10778</v>
      </c>
    </row>
    <row r="1798" spans="1:9" x14ac:dyDescent="0.25">
      <c r="A1798" s="162">
        <v>40860</v>
      </c>
      <c r="B1798" s="163" t="s">
        <v>15680</v>
      </c>
      <c r="C1798" s="163" t="s">
        <v>1909</v>
      </c>
      <c r="D1798" s="163" t="s">
        <v>10853</v>
      </c>
      <c r="E1798" s="163" t="s">
        <v>15681</v>
      </c>
      <c r="F1798" s="163" t="s">
        <v>15682</v>
      </c>
      <c r="G1798" s="152">
        <f xml:space="preserve"> _xlfn.IFNA(VLOOKUP(A1798,[2]!Tabelle1[[Proprietary Identifier]:[Reporting Period PDF]],6,FALSE),"")</f>
        <v>2</v>
      </c>
      <c r="H1798" s="163" t="s">
        <v>10777</v>
      </c>
      <c r="I1798" s="163" t="s">
        <v>10778</v>
      </c>
    </row>
    <row r="1799" spans="1:9" x14ac:dyDescent="0.25">
      <c r="A1799" s="162">
        <v>10943</v>
      </c>
      <c r="B1799" s="163" t="s">
        <v>15683</v>
      </c>
      <c r="C1799" s="163" t="s">
        <v>1909</v>
      </c>
      <c r="D1799" s="163" t="s">
        <v>10782</v>
      </c>
      <c r="E1799" s="163" t="s">
        <v>15684</v>
      </c>
      <c r="F1799" s="163" t="s">
        <v>15685</v>
      </c>
      <c r="G1799" s="152">
        <f xml:space="preserve"> _xlfn.IFNA(VLOOKUP(A1799,[2]!Tabelle1[[Proprietary Identifier]:[Reporting Period PDF]],6,FALSE),"")</f>
        <v>28</v>
      </c>
      <c r="H1799" s="163" t="s">
        <v>10777</v>
      </c>
      <c r="I1799" s="163" t="s">
        <v>10778</v>
      </c>
    </row>
    <row r="1800" spans="1:9" x14ac:dyDescent="0.25">
      <c r="A1800" s="162">
        <v>40839</v>
      </c>
      <c r="B1800" s="163" t="s">
        <v>15686</v>
      </c>
      <c r="C1800" s="163" t="s">
        <v>1909</v>
      </c>
      <c r="D1800" s="163" t="s">
        <v>10808</v>
      </c>
      <c r="E1800" s="163" t="s">
        <v>15687</v>
      </c>
      <c r="F1800" s="163" t="s">
        <v>15688</v>
      </c>
      <c r="G1800" s="152" t="str">
        <f xml:space="preserve"> _xlfn.IFNA(VLOOKUP(A1800,[2]!Tabelle1[[Proprietary Identifier]:[Reporting Period PDF]],6,FALSE),"")</f>
        <v/>
      </c>
      <c r="H1800" s="163" t="s">
        <v>10777</v>
      </c>
      <c r="I1800" s="163" t="s">
        <v>10778</v>
      </c>
    </row>
    <row r="1801" spans="1:9" x14ac:dyDescent="0.25">
      <c r="A1801" s="162">
        <v>13243</v>
      </c>
      <c r="B1801" s="163" t="s">
        <v>15689</v>
      </c>
      <c r="C1801" s="163" t="s">
        <v>1909</v>
      </c>
      <c r="D1801" s="163" t="s">
        <v>10821</v>
      </c>
      <c r="E1801" s="163" t="s">
        <v>15690</v>
      </c>
      <c r="F1801" s="163" t="s">
        <v>15691</v>
      </c>
      <c r="G1801" s="152" t="str">
        <f xml:space="preserve"> _xlfn.IFNA(VLOOKUP(A1801,[2]!Tabelle1[[Proprietary Identifier]:[Reporting Period PDF]],6,FALSE),"")</f>
        <v/>
      </c>
      <c r="H1801" s="163" t="s">
        <v>10777</v>
      </c>
      <c r="I1801" s="163" t="s">
        <v>10778</v>
      </c>
    </row>
    <row r="1802" spans="1:9" x14ac:dyDescent="0.25">
      <c r="A1802" s="162">
        <v>41272</v>
      </c>
      <c r="B1802" s="163" t="s">
        <v>15692</v>
      </c>
      <c r="C1802" s="163" t="s">
        <v>10912</v>
      </c>
      <c r="D1802" s="163" t="s">
        <v>10787</v>
      </c>
      <c r="E1802" s="163" t="s">
        <v>15693</v>
      </c>
      <c r="F1802" s="163" t="s">
        <v>15694</v>
      </c>
      <c r="G1802" s="152">
        <f xml:space="preserve"> _xlfn.IFNA(VLOOKUP(A1802,[2]!Tabelle1[[Proprietary Identifier]:[Reporting Period PDF]],6,FALSE),"")</f>
        <v>6</v>
      </c>
      <c r="H1802" s="163" t="s">
        <v>10777</v>
      </c>
      <c r="I1802" s="163" t="s">
        <v>10778</v>
      </c>
    </row>
    <row r="1803" spans="1:9" x14ac:dyDescent="0.25">
      <c r="A1803" s="162">
        <v>11166</v>
      </c>
      <c r="B1803" s="163" t="s">
        <v>15695</v>
      </c>
      <c r="C1803" s="163" t="s">
        <v>1909</v>
      </c>
      <c r="D1803" s="163" t="s">
        <v>11032</v>
      </c>
      <c r="E1803" s="163" t="s">
        <v>15696</v>
      </c>
      <c r="F1803" s="163" t="s">
        <v>15697</v>
      </c>
      <c r="G1803" s="152">
        <f xml:space="preserve"> _xlfn.IFNA(VLOOKUP(A1803,[2]!Tabelle1[[Proprietary Identifier]:[Reporting Period PDF]],6,FALSE),"")</f>
        <v>48</v>
      </c>
      <c r="H1803" s="163" t="s">
        <v>10777</v>
      </c>
      <c r="I1803" s="163" t="s">
        <v>10778</v>
      </c>
    </row>
    <row r="1804" spans="1:9" x14ac:dyDescent="0.25">
      <c r="A1804" s="162">
        <v>11701</v>
      </c>
      <c r="B1804" s="163" t="s">
        <v>15698</v>
      </c>
      <c r="C1804" s="163" t="s">
        <v>1909</v>
      </c>
      <c r="D1804" s="163" t="s">
        <v>10782</v>
      </c>
      <c r="F1804" s="163" t="s">
        <v>15699</v>
      </c>
      <c r="G1804" s="152">
        <f xml:space="preserve"> _xlfn.IFNA(VLOOKUP(A1804,[2]!Tabelle1[[Proprietary Identifier]:[Reporting Period PDF]],6,FALSE),"")</f>
        <v>12</v>
      </c>
      <c r="H1804" s="163" t="s">
        <v>10777</v>
      </c>
      <c r="I1804" s="163" t="s">
        <v>10778</v>
      </c>
    </row>
    <row r="1805" spans="1:9" x14ac:dyDescent="0.25">
      <c r="A1805" s="162">
        <v>42464</v>
      </c>
      <c r="B1805" s="163" t="s">
        <v>15700</v>
      </c>
      <c r="C1805" s="163" t="s">
        <v>1909</v>
      </c>
      <c r="D1805" s="163" t="s">
        <v>10885</v>
      </c>
      <c r="E1805" s="163" t="s">
        <v>15701</v>
      </c>
      <c r="F1805" s="163" t="s">
        <v>15702</v>
      </c>
      <c r="G1805" s="152">
        <f xml:space="preserve"> _xlfn.IFNA(VLOOKUP(A1805,[2]!Tabelle1[[Proprietary Identifier]:[Reporting Period PDF]],6,FALSE),"")</f>
        <v>0</v>
      </c>
      <c r="H1805" s="163" t="s">
        <v>10777</v>
      </c>
      <c r="I1805" s="163" t="s">
        <v>10778</v>
      </c>
    </row>
    <row r="1806" spans="1:9" x14ac:dyDescent="0.25">
      <c r="A1806" s="162">
        <v>10946</v>
      </c>
      <c r="B1806" s="163" t="s">
        <v>15703</v>
      </c>
      <c r="C1806" s="163" t="s">
        <v>1909</v>
      </c>
      <c r="D1806" s="163" t="s">
        <v>10816</v>
      </c>
      <c r="E1806" s="163" t="s">
        <v>15704</v>
      </c>
      <c r="F1806" s="163" t="s">
        <v>15705</v>
      </c>
      <c r="G1806" s="152">
        <f xml:space="preserve"> _xlfn.IFNA(VLOOKUP(A1806,[2]!Tabelle1[[Proprietary Identifier]:[Reporting Period PDF]],6,FALSE),"")</f>
        <v>1</v>
      </c>
      <c r="H1806" s="163" t="s">
        <v>10819</v>
      </c>
      <c r="I1806" s="163" t="s">
        <v>10778</v>
      </c>
    </row>
    <row r="1807" spans="1:9" x14ac:dyDescent="0.25">
      <c r="A1807" s="162">
        <v>10951</v>
      </c>
      <c r="B1807" s="163" t="s">
        <v>15706</v>
      </c>
      <c r="C1807" s="163" t="s">
        <v>1909</v>
      </c>
      <c r="D1807" s="163" t="s">
        <v>10787</v>
      </c>
      <c r="E1807" s="163" t="s">
        <v>15707</v>
      </c>
      <c r="F1807" s="163" t="s">
        <v>15708</v>
      </c>
      <c r="G1807" s="152">
        <f xml:space="preserve"> _xlfn.IFNA(VLOOKUP(A1807,[2]!Tabelle1[[Proprietary Identifier]:[Reporting Period PDF]],6,FALSE),"")</f>
        <v>3</v>
      </c>
      <c r="H1807" s="163" t="s">
        <v>10777</v>
      </c>
      <c r="I1807" s="163" t="s">
        <v>10778</v>
      </c>
    </row>
    <row r="1808" spans="1:9" x14ac:dyDescent="0.25">
      <c r="A1808" s="162">
        <v>10956</v>
      </c>
      <c r="B1808" s="163" t="s">
        <v>15709</v>
      </c>
      <c r="C1808" s="163" t="s">
        <v>1909</v>
      </c>
      <c r="D1808" s="163" t="s">
        <v>10808</v>
      </c>
      <c r="E1808" s="163" t="s">
        <v>15710</v>
      </c>
      <c r="F1808" s="163" t="s">
        <v>15711</v>
      </c>
      <c r="G1808" s="152">
        <f xml:space="preserve"> _xlfn.IFNA(VLOOKUP(A1808,[2]!Tabelle1[[Proprietary Identifier]:[Reporting Period PDF]],6,FALSE),"")</f>
        <v>34</v>
      </c>
      <c r="H1808" s="163" t="s">
        <v>10777</v>
      </c>
      <c r="I1808" s="163" t="s">
        <v>10778</v>
      </c>
    </row>
    <row r="1809" spans="1:9" x14ac:dyDescent="0.25">
      <c r="A1809" s="162">
        <v>42978</v>
      </c>
      <c r="B1809" s="163" t="s">
        <v>15712</v>
      </c>
      <c r="C1809" s="163" t="s">
        <v>1909</v>
      </c>
      <c r="D1809" s="163" t="s">
        <v>10791</v>
      </c>
      <c r="F1809" s="163" t="s">
        <v>15713</v>
      </c>
      <c r="G1809" s="152" t="str">
        <f xml:space="preserve"> _xlfn.IFNA(VLOOKUP(A1809,[2]!Tabelle1[[Proprietary Identifier]:[Reporting Period PDF]],6,FALSE),"")</f>
        <v/>
      </c>
      <c r="H1809" s="163" t="s">
        <v>10777</v>
      </c>
      <c r="I1809" s="163" t="s">
        <v>10778</v>
      </c>
    </row>
    <row r="1810" spans="1:9" x14ac:dyDescent="0.25">
      <c r="A1810" s="162">
        <v>10915</v>
      </c>
      <c r="B1810" s="163" t="s">
        <v>15714</v>
      </c>
      <c r="C1810" s="163" t="s">
        <v>1909</v>
      </c>
      <c r="D1810" s="163" t="s">
        <v>10798</v>
      </c>
      <c r="E1810" s="163" t="s">
        <v>15715</v>
      </c>
      <c r="F1810" s="163" t="s">
        <v>15716</v>
      </c>
      <c r="G1810" s="152">
        <f xml:space="preserve"> _xlfn.IFNA(VLOOKUP(A1810,[2]!Tabelle1[[Proprietary Identifier]:[Reporting Period PDF]],6,FALSE),"")</f>
        <v>4</v>
      </c>
      <c r="H1810" s="163" t="s">
        <v>10777</v>
      </c>
      <c r="I1810" s="163" t="s">
        <v>10778</v>
      </c>
    </row>
    <row r="1811" spans="1:9" x14ac:dyDescent="0.25">
      <c r="A1811" s="162">
        <v>43217</v>
      </c>
      <c r="B1811" s="163" t="s">
        <v>15717</v>
      </c>
      <c r="C1811" s="163" t="s">
        <v>1909</v>
      </c>
      <c r="D1811" s="163" t="s">
        <v>10840</v>
      </c>
      <c r="E1811" s="163" t="s">
        <v>15718</v>
      </c>
      <c r="F1811" s="163" t="s">
        <v>15719</v>
      </c>
      <c r="G1811" s="152" t="str">
        <f xml:space="preserve"> _xlfn.IFNA(VLOOKUP(A1811,[2]!Tabelle1[[Proprietary Identifier]:[Reporting Period PDF]],6,FALSE),"")</f>
        <v/>
      </c>
      <c r="H1811" s="163" t="s">
        <v>10777</v>
      </c>
      <c r="I1811" s="163" t="s">
        <v>10778</v>
      </c>
    </row>
    <row r="1812" spans="1:9" x14ac:dyDescent="0.25">
      <c r="A1812" s="162">
        <v>10950</v>
      </c>
      <c r="B1812" s="163" t="s">
        <v>15720</v>
      </c>
      <c r="C1812" s="163" t="s">
        <v>1909</v>
      </c>
      <c r="D1812" s="163" t="s">
        <v>10840</v>
      </c>
      <c r="E1812" s="163" t="s">
        <v>15721</v>
      </c>
      <c r="F1812" s="163" t="s">
        <v>15722</v>
      </c>
      <c r="G1812" s="152" t="str">
        <f xml:space="preserve"> _xlfn.IFNA(VLOOKUP(A1812,[2]!Tabelle1[[Proprietary Identifier]:[Reporting Period PDF]],6,FALSE),"")</f>
        <v/>
      </c>
      <c r="H1812" s="163" t="s">
        <v>10777</v>
      </c>
      <c r="I1812" s="163" t="s">
        <v>10778</v>
      </c>
    </row>
    <row r="1813" spans="1:9" x14ac:dyDescent="0.25">
      <c r="A1813" s="162">
        <v>12204</v>
      </c>
      <c r="B1813" s="163" t="s">
        <v>15723</v>
      </c>
      <c r="C1813" s="163" t="s">
        <v>11008</v>
      </c>
      <c r="D1813" s="163" t="s">
        <v>10821</v>
      </c>
      <c r="E1813" s="163" t="s">
        <v>15724</v>
      </c>
      <c r="F1813" s="163" t="s">
        <v>15725</v>
      </c>
      <c r="G1813" s="152">
        <f xml:space="preserve"> _xlfn.IFNA(VLOOKUP(A1813,[2]!Tabelle1[[Proprietary Identifier]:[Reporting Period PDF]],6,FALSE),"")</f>
        <v>2</v>
      </c>
      <c r="H1813" s="163" t="s">
        <v>10777</v>
      </c>
      <c r="I1813" s="163" t="s">
        <v>10778</v>
      </c>
    </row>
    <row r="1814" spans="1:9" x14ac:dyDescent="0.25">
      <c r="A1814" s="162">
        <v>41072</v>
      </c>
      <c r="B1814" s="163" t="s">
        <v>15726</v>
      </c>
      <c r="C1814" s="163" t="s">
        <v>1909</v>
      </c>
      <c r="D1814" s="163" t="s">
        <v>10787</v>
      </c>
      <c r="F1814" s="163" t="s">
        <v>15727</v>
      </c>
      <c r="G1814" s="152">
        <f xml:space="preserve"> _xlfn.IFNA(VLOOKUP(A1814,[2]!Tabelle1[[Proprietary Identifier]:[Reporting Period PDF]],6,FALSE),"")</f>
        <v>1</v>
      </c>
      <c r="H1814" s="163" t="s">
        <v>10784</v>
      </c>
      <c r="I1814" s="163" t="s">
        <v>10785</v>
      </c>
    </row>
    <row r="1815" spans="1:9" x14ac:dyDescent="0.25">
      <c r="A1815" s="162">
        <v>11265</v>
      </c>
      <c r="B1815" s="163" t="s">
        <v>15728</v>
      </c>
      <c r="C1815" s="163" t="s">
        <v>1909</v>
      </c>
      <c r="D1815" s="163" t="s">
        <v>10821</v>
      </c>
      <c r="E1815" s="163" t="s">
        <v>15729</v>
      </c>
      <c r="F1815" s="163" t="s">
        <v>15730</v>
      </c>
      <c r="G1815" s="152">
        <f xml:space="preserve"> _xlfn.IFNA(VLOOKUP(A1815,[2]!Tabelle1[[Proprietary Identifier]:[Reporting Period PDF]],6,FALSE),"")</f>
        <v>3</v>
      </c>
      <c r="H1815" s="163" t="s">
        <v>10777</v>
      </c>
      <c r="I1815" s="163" t="s">
        <v>10778</v>
      </c>
    </row>
    <row r="1816" spans="1:9" x14ac:dyDescent="0.25">
      <c r="A1816" s="162">
        <v>40847</v>
      </c>
      <c r="B1816" s="163" t="s">
        <v>15731</v>
      </c>
      <c r="C1816" s="163" t="s">
        <v>1909</v>
      </c>
      <c r="D1816" s="163" t="s">
        <v>11032</v>
      </c>
      <c r="E1816" s="163" t="s">
        <v>15732</v>
      </c>
      <c r="F1816" s="163" t="s">
        <v>15733</v>
      </c>
      <c r="G1816" s="152" t="str">
        <f xml:space="preserve"> _xlfn.IFNA(VLOOKUP(A1816,[2]!Tabelle1[[Proprietary Identifier]:[Reporting Period PDF]],6,FALSE),"")</f>
        <v/>
      </c>
      <c r="H1816" s="163" t="s">
        <v>10777</v>
      </c>
      <c r="I1816" s="163" t="s">
        <v>10778</v>
      </c>
    </row>
    <row r="1817" spans="1:9" x14ac:dyDescent="0.25">
      <c r="A1817" s="162">
        <v>42729</v>
      </c>
      <c r="B1817" s="163" t="s">
        <v>15734</v>
      </c>
      <c r="C1817" s="163" t="s">
        <v>1909</v>
      </c>
      <c r="D1817" s="163" t="s">
        <v>10802</v>
      </c>
      <c r="E1817" s="163" t="s">
        <v>15735</v>
      </c>
      <c r="F1817" s="163" t="s">
        <v>15736</v>
      </c>
      <c r="G1817" s="152" t="str">
        <f xml:space="preserve"> _xlfn.IFNA(VLOOKUP(A1817,[2]!Tabelle1[[Proprietary Identifier]:[Reporting Period PDF]],6,FALSE),"")</f>
        <v/>
      </c>
      <c r="H1817" s="163" t="s">
        <v>10777</v>
      </c>
      <c r="I1817" s="163" t="s">
        <v>10778</v>
      </c>
    </row>
    <row r="1818" spans="1:9" x14ac:dyDescent="0.25">
      <c r="A1818" s="162">
        <v>11368</v>
      </c>
      <c r="B1818" s="163" t="s">
        <v>15737</v>
      </c>
      <c r="C1818" s="163" t="s">
        <v>1909</v>
      </c>
      <c r="D1818" s="163" t="s">
        <v>11001</v>
      </c>
      <c r="E1818" s="163" t="s">
        <v>15738</v>
      </c>
      <c r="F1818" s="163" t="s">
        <v>15739</v>
      </c>
      <c r="G1818" s="152">
        <f xml:space="preserve"> _xlfn.IFNA(VLOOKUP(A1818,[2]!Tabelle1[[Proprietary Identifier]:[Reporting Period PDF]],6,FALSE),"")</f>
        <v>5</v>
      </c>
      <c r="H1818" s="163" t="s">
        <v>10777</v>
      </c>
      <c r="I1818" s="163" t="s">
        <v>10778</v>
      </c>
    </row>
    <row r="1819" spans="1:9" x14ac:dyDescent="0.25">
      <c r="A1819" s="162">
        <v>10971</v>
      </c>
      <c r="B1819" s="163" t="s">
        <v>15740</v>
      </c>
      <c r="C1819" s="163" t="s">
        <v>1909</v>
      </c>
      <c r="D1819" s="163" t="s">
        <v>10885</v>
      </c>
      <c r="E1819" s="163" t="s">
        <v>15741</v>
      </c>
      <c r="F1819" s="163" t="s">
        <v>15742</v>
      </c>
      <c r="G1819" s="152">
        <f xml:space="preserve"> _xlfn.IFNA(VLOOKUP(A1819,[2]!Tabelle1[[Proprietary Identifier]:[Reporting Period PDF]],6,FALSE),"")</f>
        <v>18</v>
      </c>
      <c r="H1819" s="163" t="s">
        <v>10777</v>
      </c>
      <c r="I1819" s="163" t="s">
        <v>10778</v>
      </c>
    </row>
    <row r="1820" spans="1:9" x14ac:dyDescent="0.25">
      <c r="A1820" s="162">
        <v>10008</v>
      </c>
      <c r="B1820" s="163" t="s">
        <v>15743</v>
      </c>
      <c r="C1820" s="163" t="s">
        <v>1909</v>
      </c>
      <c r="D1820" s="163" t="s">
        <v>10775</v>
      </c>
      <c r="E1820" s="163" t="s">
        <v>15744</v>
      </c>
      <c r="F1820" s="163" t="s">
        <v>15745</v>
      </c>
      <c r="G1820" s="152">
        <f xml:space="preserve"> _xlfn.IFNA(VLOOKUP(A1820,[2]!Tabelle1[[Proprietary Identifier]:[Reporting Period PDF]],6,FALSE),"")</f>
        <v>22</v>
      </c>
      <c r="H1820" s="163" t="s">
        <v>10777</v>
      </c>
      <c r="I1820" s="163" t="s">
        <v>10778</v>
      </c>
    </row>
    <row r="1821" spans="1:9" x14ac:dyDescent="0.25">
      <c r="A1821" s="162">
        <v>10953</v>
      </c>
      <c r="B1821" s="163" t="s">
        <v>15746</v>
      </c>
      <c r="C1821" s="163" t="s">
        <v>1909</v>
      </c>
      <c r="D1821" s="163" t="s">
        <v>10775</v>
      </c>
      <c r="E1821" s="163" t="s">
        <v>15747</v>
      </c>
      <c r="F1821" s="163" t="s">
        <v>15748</v>
      </c>
      <c r="G1821" s="152">
        <f xml:space="preserve"> _xlfn.IFNA(VLOOKUP(A1821,[2]!Tabelle1[[Proprietary Identifier]:[Reporting Period PDF]],6,FALSE),"")</f>
        <v>80</v>
      </c>
      <c r="H1821" s="163" t="s">
        <v>10777</v>
      </c>
      <c r="I1821" s="163" t="s">
        <v>10778</v>
      </c>
    </row>
    <row r="1822" spans="1:9" x14ac:dyDescent="0.25">
      <c r="A1822" s="162">
        <v>43071</v>
      </c>
      <c r="B1822" s="163" t="s">
        <v>15749</v>
      </c>
      <c r="C1822" s="163" t="s">
        <v>1909</v>
      </c>
      <c r="D1822" s="163" t="s">
        <v>11032</v>
      </c>
      <c r="F1822" s="163" t="s">
        <v>15750</v>
      </c>
      <c r="G1822" s="152" t="str">
        <f xml:space="preserve"> _xlfn.IFNA(VLOOKUP(A1822,[2]!Tabelle1[[Proprietary Identifier]:[Reporting Period PDF]],6,FALSE),"")</f>
        <v/>
      </c>
      <c r="H1822" s="163" t="s">
        <v>10777</v>
      </c>
      <c r="I1822" s="163" t="s">
        <v>10778</v>
      </c>
    </row>
    <row r="1823" spans="1:9" x14ac:dyDescent="0.25">
      <c r="A1823" s="162">
        <v>40488</v>
      </c>
      <c r="B1823" s="163" t="s">
        <v>15751</v>
      </c>
      <c r="C1823" s="163" t="s">
        <v>1909</v>
      </c>
      <c r="D1823" s="163" t="s">
        <v>10965</v>
      </c>
      <c r="F1823" s="163" t="s">
        <v>15752</v>
      </c>
      <c r="G1823" s="152" t="str">
        <f xml:space="preserve"> _xlfn.IFNA(VLOOKUP(A1823,[2]!Tabelle1[[Proprietary Identifier]:[Reporting Period PDF]],6,FALSE),"")</f>
        <v/>
      </c>
      <c r="H1823" s="163" t="s">
        <v>10784</v>
      </c>
      <c r="I1823" s="163" t="s">
        <v>10785</v>
      </c>
    </row>
    <row r="1824" spans="1:9" x14ac:dyDescent="0.25">
      <c r="A1824" s="162">
        <v>10955</v>
      </c>
      <c r="B1824" s="163" t="s">
        <v>15753</v>
      </c>
      <c r="C1824" s="163" t="s">
        <v>1909</v>
      </c>
      <c r="D1824" s="163" t="s">
        <v>10816</v>
      </c>
      <c r="E1824" s="163" t="s">
        <v>15754</v>
      </c>
      <c r="F1824" s="163" t="s">
        <v>15755</v>
      </c>
      <c r="G1824" s="152">
        <f xml:space="preserve"> _xlfn.IFNA(VLOOKUP(A1824,[2]!Tabelle1[[Proprietary Identifier]:[Reporting Period PDF]],6,FALSE),"")</f>
        <v>62</v>
      </c>
      <c r="H1824" s="163" t="s">
        <v>10777</v>
      </c>
      <c r="I1824" s="163" t="s">
        <v>10778</v>
      </c>
    </row>
    <row r="1825" spans="1:9" x14ac:dyDescent="0.25">
      <c r="A1825" s="162">
        <v>42519</v>
      </c>
      <c r="B1825" s="163" t="s">
        <v>15756</v>
      </c>
      <c r="C1825" s="163" t="s">
        <v>1909</v>
      </c>
      <c r="D1825" s="163" t="s">
        <v>10965</v>
      </c>
      <c r="E1825" s="163" t="s">
        <v>15757</v>
      </c>
      <c r="F1825" s="163" t="s">
        <v>15758</v>
      </c>
      <c r="G1825" s="152">
        <f xml:space="preserve"> _xlfn.IFNA(VLOOKUP(A1825,[2]!Tabelle1[[Proprietary Identifier]:[Reporting Period PDF]],6,FALSE),"")</f>
        <v>2</v>
      </c>
      <c r="H1825" s="163" t="s">
        <v>10777</v>
      </c>
      <c r="I1825" s="163" t="s">
        <v>10778</v>
      </c>
    </row>
    <row r="1826" spans="1:9" x14ac:dyDescent="0.25">
      <c r="A1826" s="162">
        <v>10947</v>
      </c>
      <c r="B1826" s="163" t="s">
        <v>15759</v>
      </c>
      <c r="C1826" s="163" t="s">
        <v>10815</v>
      </c>
      <c r="D1826" s="163" t="s">
        <v>10775</v>
      </c>
      <c r="E1826" s="163" t="s">
        <v>15760</v>
      </c>
      <c r="F1826" s="163" t="s">
        <v>15761</v>
      </c>
      <c r="G1826" s="152">
        <f xml:space="preserve"> _xlfn.IFNA(VLOOKUP(A1826,[2]!Tabelle1[[Proprietary Identifier]:[Reporting Period PDF]],6,FALSE),"")</f>
        <v>24</v>
      </c>
      <c r="H1826" s="163" t="s">
        <v>10819</v>
      </c>
      <c r="I1826" s="163" t="s">
        <v>10778</v>
      </c>
    </row>
    <row r="1827" spans="1:9" x14ac:dyDescent="0.25">
      <c r="A1827" s="162">
        <v>10948</v>
      </c>
      <c r="B1827" s="163" t="s">
        <v>15762</v>
      </c>
      <c r="C1827" s="163" t="s">
        <v>1909</v>
      </c>
      <c r="D1827" s="163" t="s">
        <v>10816</v>
      </c>
      <c r="E1827" s="163" t="s">
        <v>15763</v>
      </c>
      <c r="F1827" s="163" t="s">
        <v>15764</v>
      </c>
      <c r="G1827" s="152">
        <f xml:space="preserve"> _xlfn.IFNA(VLOOKUP(A1827,[2]!Tabelle1[[Proprietary Identifier]:[Reporting Period PDF]],6,FALSE),"")</f>
        <v>48</v>
      </c>
      <c r="H1827" s="163" t="s">
        <v>10777</v>
      </c>
      <c r="I1827" s="163" t="s">
        <v>10778</v>
      </c>
    </row>
    <row r="1828" spans="1:9" x14ac:dyDescent="0.25">
      <c r="A1828" s="162">
        <v>11961</v>
      </c>
      <c r="B1828" s="163" t="s">
        <v>15765</v>
      </c>
      <c r="C1828" s="163" t="s">
        <v>10815</v>
      </c>
      <c r="D1828" s="163" t="s">
        <v>10775</v>
      </c>
      <c r="E1828" s="163" t="s">
        <v>15766</v>
      </c>
      <c r="F1828" s="163" t="s">
        <v>15767</v>
      </c>
      <c r="G1828" s="152" t="str">
        <f xml:space="preserve"> _xlfn.IFNA(VLOOKUP(A1828,[2]!Tabelle1[[Proprietary Identifier]:[Reporting Period PDF]],6,FALSE),"")</f>
        <v/>
      </c>
      <c r="H1828" s="163" t="s">
        <v>10819</v>
      </c>
      <c r="I1828" s="163" t="s">
        <v>10778</v>
      </c>
    </row>
    <row r="1829" spans="1:9" x14ac:dyDescent="0.25">
      <c r="A1829" s="162">
        <v>11700</v>
      </c>
      <c r="B1829" s="163" t="s">
        <v>15768</v>
      </c>
      <c r="C1829" s="163" t="s">
        <v>10815</v>
      </c>
      <c r="D1829" s="163" t="s">
        <v>10885</v>
      </c>
      <c r="E1829" s="163" t="s">
        <v>15769</v>
      </c>
      <c r="F1829" s="163" t="s">
        <v>15770</v>
      </c>
      <c r="G1829" s="152">
        <f xml:space="preserve"> _xlfn.IFNA(VLOOKUP(A1829,[2]!Tabelle1[[Proprietary Identifier]:[Reporting Period PDF]],6,FALSE),"")</f>
        <v>2</v>
      </c>
      <c r="H1829" s="163" t="s">
        <v>10819</v>
      </c>
      <c r="I1829" s="163" t="s">
        <v>10778</v>
      </c>
    </row>
    <row r="1830" spans="1:9" x14ac:dyDescent="0.25">
      <c r="A1830" s="162">
        <v>40831</v>
      </c>
      <c r="B1830" s="163" t="s">
        <v>15771</v>
      </c>
      <c r="C1830" s="163" t="s">
        <v>1909</v>
      </c>
      <c r="D1830" s="163" t="s">
        <v>11001</v>
      </c>
      <c r="E1830" s="163" t="s">
        <v>15772</v>
      </c>
      <c r="F1830" s="163" t="s">
        <v>15773</v>
      </c>
      <c r="G1830" s="152">
        <f xml:space="preserve"> _xlfn.IFNA(VLOOKUP(A1830,[2]!Tabelle1[[Proprietary Identifier]:[Reporting Period PDF]],6,FALSE),"")</f>
        <v>1</v>
      </c>
      <c r="H1830" s="163" t="s">
        <v>10777</v>
      </c>
      <c r="I1830" s="163" t="s">
        <v>10778</v>
      </c>
    </row>
    <row r="1831" spans="1:9" x14ac:dyDescent="0.25">
      <c r="A1831" s="162">
        <v>11424</v>
      </c>
      <c r="B1831" s="163" t="s">
        <v>15774</v>
      </c>
      <c r="C1831" s="163" t="s">
        <v>15775</v>
      </c>
      <c r="D1831" s="163" t="s">
        <v>10798</v>
      </c>
      <c r="E1831" s="163" t="s">
        <v>15776</v>
      </c>
      <c r="F1831" s="163" t="s">
        <v>15777</v>
      </c>
      <c r="G1831" s="152">
        <f xml:space="preserve"> _xlfn.IFNA(VLOOKUP(A1831,[2]!Tabelle1[[Proprietary Identifier]:[Reporting Period PDF]],6,FALSE),"")</f>
        <v>1</v>
      </c>
      <c r="H1831" s="163" t="s">
        <v>10819</v>
      </c>
      <c r="I1831" s="163" t="s">
        <v>10778</v>
      </c>
    </row>
    <row r="1832" spans="1:9" x14ac:dyDescent="0.25">
      <c r="A1832" s="162">
        <v>11518</v>
      </c>
      <c r="B1832" s="163" t="s">
        <v>15778</v>
      </c>
      <c r="C1832" s="163" t="s">
        <v>15779</v>
      </c>
      <c r="D1832" s="163" t="s">
        <v>10821</v>
      </c>
      <c r="E1832" s="163" t="s">
        <v>15780</v>
      </c>
      <c r="F1832" s="163" t="s">
        <v>15781</v>
      </c>
      <c r="G1832" s="152">
        <f xml:space="preserve"> _xlfn.IFNA(VLOOKUP(A1832,[2]!Tabelle1[[Proprietary Identifier]:[Reporting Period PDF]],6,FALSE),"")</f>
        <v>4</v>
      </c>
      <c r="H1832" s="163" t="s">
        <v>10819</v>
      </c>
      <c r="I1832" s="163" t="s">
        <v>10778</v>
      </c>
    </row>
    <row r="1833" spans="1:9" x14ac:dyDescent="0.25">
      <c r="A1833" s="162">
        <v>41347</v>
      </c>
      <c r="B1833" s="163" t="s">
        <v>15782</v>
      </c>
      <c r="C1833" s="163" t="s">
        <v>1909</v>
      </c>
      <c r="D1833" s="163" t="s">
        <v>10919</v>
      </c>
      <c r="F1833" s="163" t="s">
        <v>15783</v>
      </c>
      <c r="G1833" s="152">
        <f xml:space="preserve"> _xlfn.IFNA(VLOOKUP(A1833,[2]!Tabelle1[[Proprietary Identifier]:[Reporting Period PDF]],6,FALSE),"")</f>
        <v>4</v>
      </c>
      <c r="H1833" s="163" t="s">
        <v>10777</v>
      </c>
      <c r="I1833" s="163" t="s">
        <v>10778</v>
      </c>
    </row>
    <row r="1834" spans="1:9" x14ac:dyDescent="0.25">
      <c r="A1834" s="162">
        <v>11747</v>
      </c>
      <c r="B1834" s="163" t="s">
        <v>15784</v>
      </c>
      <c r="C1834" s="163" t="s">
        <v>1909</v>
      </c>
      <c r="D1834" s="163" t="s">
        <v>10787</v>
      </c>
      <c r="E1834" s="163" t="s">
        <v>15785</v>
      </c>
      <c r="F1834" s="163" t="s">
        <v>15786</v>
      </c>
      <c r="G1834" s="152">
        <f xml:space="preserve"> _xlfn.IFNA(VLOOKUP(A1834,[2]!Tabelle1[[Proprietary Identifier]:[Reporting Period PDF]],6,FALSE),"")</f>
        <v>410</v>
      </c>
      <c r="H1834" s="163" t="s">
        <v>10777</v>
      </c>
      <c r="I1834" s="163" t="s">
        <v>10778</v>
      </c>
    </row>
    <row r="1835" spans="1:9" x14ac:dyDescent="0.25">
      <c r="A1835" s="162">
        <v>41779</v>
      </c>
      <c r="B1835" s="163" t="s">
        <v>15787</v>
      </c>
      <c r="C1835" s="163" t="s">
        <v>1909</v>
      </c>
      <c r="D1835" s="163" t="s">
        <v>10885</v>
      </c>
      <c r="E1835" s="163" t="s">
        <v>15788</v>
      </c>
      <c r="F1835" s="163" t="s">
        <v>15789</v>
      </c>
      <c r="G1835" s="152" t="str">
        <f xml:space="preserve"> _xlfn.IFNA(VLOOKUP(A1835,[2]!Tabelle1[[Proprietary Identifier]:[Reporting Period PDF]],6,FALSE),"")</f>
        <v/>
      </c>
      <c r="H1835" s="163" t="s">
        <v>10777</v>
      </c>
      <c r="I1835" s="163" t="s">
        <v>10778</v>
      </c>
    </row>
    <row r="1836" spans="1:9" x14ac:dyDescent="0.25">
      <c r="A1836" s="162">
        <v>13173</v>
      </c>
      <c r="B1836" s="163" t="s">
        <v>15790</v>
      </c>
      <c r="C1836" s="163" t="s">
        <v>1909</v>
      </c>
      <c r="D1836" s="163" t="s">
        <v>10853</v>
      </c>
      <c r="F1836" s="163" t="s">
        <v>15791</v>
      </c>
      <c r="G1836" s="152">
        <f xml:space="preserve"> _xlfn.IFNA(VLOOKUP(A1836,[2]!Tabelle1[[Proprietary Identifier]:[Reporting Period PDF]],6,FALSE),"")</f>
        <v>3</v>
      </c>
      <c r="H1836" s="163" t="s">
        <v>10784</v>
      </c>
      <c r="I1836" s="163" t="s">
        <v>10785</v>
      </c>
    </row>
    <row r="1837" spans="1:9" x14ac:dyDescent="0.25">
      <c r="A1837" s="162">
        <v>40430</v>
      </c>
      <c r="B1837" s="163" t="s">
        <v>15792</v>
      </c>
      <c r="C1837" s="163" t="s">
        <v>1909</v>
      </c>
      <c r="D1837" s="163" t="s">
        <v>10821</v>
      </c>
      <c r="E1837" s="163" t="s">
        <v>15793</v>
      </c>
      <c r="F1837" s="163" t="s">
        <v>15794</v>
      </c>
      <c r="G1837" s="152">
        <f xml:space="preserve"> _xlfn.IFNA(VLOOKUP(A1837,[2]!Tabelle1[[Proprietary Identifier]:[Reporting Period PDF]],6,FALSE),"")</f>
        <v>1</v>
      </c>
      <c r="H1837" s="163" t="s">
        <v>10777</v>
      </c>
      <c r="I1837" s="163" t="s">
        <v>10778</v>
      </c>
    </row>
    <row r="1838" spans="1:9" x14ac:dyDescent="0.25">
      <c r="A1838" s="162">
        <v>40881</v>
      </c>
      <c r="B1838" s="163" t="s">
        <v>15795</v>
      </c>
      <c r="C1838" s="163" t="s">
        <v>1909</v>
      </c>
      <c r="D1838" s="163" t="s">
        <v>11032</v>
      </c>
      <c r="F1838" s="163" t="s">
        <v>15796</v>
      </c>
      <c r="G1838" s="152">
        <f xml:space="preserve"> _xlfn.IFNA(VLOOKUP(A1838,[2]!Tabelle1[[Proprietary Identifier]:[Reporting Period PDF]],6,FALSE),"")</f>
        <v>12</v>
      </c>
      <c r="H1838" s="163" t="s">
        <v>10777</v>
      </c>
      <c r="I1838" s="163" t="s">
        <v>10778</v>
      </c>
    </row>
    <row r="1839" spans="1:9" x14ac:dyDescent="0.25">
      <c r="A1839" s="162">
        <v>41476</v>
      </c>
      <c r="B1839" s="163" t="s">
        <v>15797</v>
      </c>
      <c r="C1839" s="163" t="s">
        <v>1909</v>
      </c>
      <c r="D1839" s="163" t="s">
        <v>10816</v>
      </c>
      <c r="F1839" s="163" t="s">
        <v>15798</v>
      </c>
      <c r="G1839" s="152">
        <f xml:space="preserve"> _xlfn.IFNA(VLOOKUP(A1839,[2]!Tabelle1[[Proprietary Identifier]:[Reporting Period PDF]],6,FALSE),"")</f>
        <v>1</v>
      </c>
      <c r="H1839" s="163" t="s">
        <v>10784</v>
      </c>
      <c r="I1839" s="163" t="s">
        <v>10785</v>
      </c>
    </row>
    <row r="1840" spans="1:9" x14ac:dyDescent="0.25">
      <c r="A1840" s="162">
        <v>12594</v>
      </c>
      <c r="B1840" s="163" t="s">
        <v>15799</v>
      </c>
      <c r="C1840" s="163" t="s">
        <v>1909</v>
      </c>
      <c r="D1840" s="163" t="s">
        <v>10840</v>
      </c>
      <c r="F1840" s="163" t="s">
        <v>15800</v>
      </c>
      <c r="G1840" s="152" t="str">
        <f xml:space="preserve"> _xlfn.IFNA(VLOOKUP(A1840,[2]!Tabelle1[[Proprietary Identifier]:[Reporting Period PDF]],6,FALSE),"")</f>
        <v/>
      </c>
      <c r="H1840" s="163" t="s">
        <v>10819</v>
      </c>
      <c r="I1840" s="163" t="s">
        <v>10778</v>
      </c>
    </row>
    <row r="1841" spans="1:9" x14ac:dyDescent="0.25">
      <c r="A1841" s="162">
        <v>10739</v>
      </c>
      <c r="B1841" s="163" t="s">
        <v>15801</v>
      </c>
      <c r="C1841" s="163" t="s">
        <v>1909</v>
      </c>
      <c r="D1841" s="163" t="s">
        <v>13320</v>
      </c>
      <c r="E1841" s="163" t="s">
        <v>15802</v>
      </c>
      <c r="F1841" s="163" t="s">
        <v>15803</v>
      </c>
      <c r="G1841" s="152">
        <f xml:space="preserve"> _xlfn.IFNA(VLOOKUP(A1841,[2]!Tabelle1[[Proprietary Identifier]:[Reporting Period PDF]],6,FALSE),"")</f>
        <v>11</v>
      </c>
      <c r="H1841" s="163" t="s">
        <v>10777</v>
      </c>
      <c r="I1841" s="163" t="s">
        <v>10778</v>
      </c>
    </row>
    <row r="1842" spans="1:9" x14ac:dyDescent="0.25">
      <c r="A1842" s="162">
        <v>13196</v>
      </c>
      <c r="B1842" s="163" t="s">
        <v>15804</v>
      </c>
      <c r="C1842" s="163" t="s">
        <v>1909</v>
      </c>
      <c r="D1842" s="163" t="s">
        <v>10802</v>
      </c>
      <c r="E1842" s="163" t="s">
        <v>15805</v>
      </c>
      <c r="F1842" s="163" t="s">
        <v>15806</v>
      </c>
      <c r="G1842" s="152" t="str">
        <f xml:space="preserve"> _xlfn.IFNA(VLOOKUP(A1842,[2]!Tabelle1[[Proprietary Identifier]:[Reporting Period PDF]],6,FALSE),"")</f>
        <v/>
      </c>
      <c r="H1842" s="163" t="s">
        <v>10819</v>
      </c>
      <c r="I1842" s="163" t="s">
        <v>10778</v>
      </c>
    </row>
    <row r="1843" spans="1:9" x14ac:dyDescent="0.25">
      <c r="A1843" s="162">
        <v>41745</v>
      </c>
      <c r="B1843" s="163" t="s">
        <v>15807</v>
      </c>
      <c r="C1843" s="163" t="s">
        <v>1909</v>
      </c>
      <c r="D1843" s="163" t="s">
        <v>10885</v>
      </c>
      <c r="E1843" s="163" t="s">
        <v>15808</v>
      </c>
      <c r="F1843" s="163" t="s">
        <v>15809</v>
      </c>
      <c r="G1843" s="152">
        <f xml:space="preserve"> _xlfn.IFNA(VLOOKUP(A1843,[2]!Tabelle1[[Proprietary Identifier]:[Reporting Period PDF]],6,FALSE),"")</f>
        <v>1</v>
      </c>
      <c r="H1843" s="163" t="s">
        <v>10777</v>
      </c>
      <c r="I1843" s="163" t="s">
        <v>10778</v>
      </c>
    </row>
    <row r="1844" spans="1:9" x14ac:dyDescent="0.25">
      <c r="A1844" s="162">
        <v>41096</v>
      </c>
      <c r="B1844" s="163" t="s">
        <v>15810</v>
      </c>
      <c r="C1844" s="163" t="s">
        <v>1909</v>
      </c>
      <c r="D1844" s="163" t="s">
        <v>10965</v>
      </c>
      <c r="F1844" s="163" t="s">
        <v>15811</v>
      </c>
      <c r="G1844" s="152" t="str">
        <f xml:space="preserve"> _xlfn.IFNA(VLOOKUP(A1844,[2]!Tabelle1[[Proprietary Identifier]:[Reporting Period PDF]],6,FALSE),"")</f>
        <v/>
      </c>
      <c r="H1844" s="163" t="s">
        <v>10777</v>
      </c>
      <c r="I1844" s="163" t="s">
        <v>10778</v>
      </c>
    </row>
    <row r="1845" spans="1:9" x14ac:dyDescent="0.25">
      <c r="A1845" s="162">
        <v>12524</v>
      </c>
      <c r="B1845" s="163" t="s">
        <v>15812</v>
      </c>
      <c r="C1845" s="163" t="s">
        <v>1909</v>
      </c>
      <c r="D1845" s="163" t="s">
        <v>10840</v>
      </c>
      <c r="E1845" s="163" t="s">
        <v>15813</v>
      </c>
      <c r="F1845" s="163" t="s">
        <v>15814</v>
      </c>
      <c r="G1845" s="152" t="str">
        <f xml:space="preserve"> _xlfn.IFNA(VLOOKUP(A1845,[2]!Tabelle1[[Proprietary Identifier]:[Reporting Period PDF]],6,FALSE),"")</f>
        <v/>
      </c>
      <c r="H1845" s="163" t="s">
        <v>10777</v>
      </c>
      <c r="I1845" s="163" t="s">
        <v>10778</v>
      </c>
    </row>
    <row r="1846" spans="1:9" x14ac:dyDescent="0.25">
      <c r="A1846" s="162">
        <v>40030</v>
      </c>
      <c r="B1846" s="163" t="s">
        <v>15815</v>
      </c>
      <c r="C1846" s="163" t="s">
        <v>1909</v>
      </c>
      <c r="D1846" s="163" t="s">
        <v>10821</v>
      </c>
      <c r="E1846" s="163" t="s">
        <v>15816</v>
      </c>
      <c r="F1846" s="163" t="s">
        <v>15817</v>
      </c>
      <c r="G1846" s="152" t="str">
        <f xml:space="preserve"> _xlfn.IFNA(VLOOKUP(A1846,[2]!Tabelle1[[Proprietary Identifier]:[Reporting Period PDF]],6,FALSE),"")</f>
        <v/>
      </c>
      <c r="H1846" s="163" t="s">
        <v>10777</v>
      </c>
      <c r="I1846" s="163" t="s">
        <v>10778</v>
      </c>
    </row>
    <row r="1847" spans="1:9" x14ac:dyDescent="0.25">
      <c r="A1847" s="162">
        <v>40031</v>
      </c>
      <c r="B1847" s="163" t="s">
        <v>15818</v>
      </c>
      <c r="C1847" s="163" t="s">
        <v>1909</v>
      </c>
      <c r="D1847" s="163" t="s">
        <v>10821</v>
      </c>
      <c r="E1847" s="163" t="s">
        <v>15819</v>
      </c>
      <c r="F1847" s="163" t="s">
        <v>15820</v>
      </c>
      <c r="G1847" s="152" t="str">
        <f xml:space="preserve"> _xlfn.IFNA(VLOOKUP(A1847,[2]!Tabelle1[[Proprietary Identifier]:[Reporting Period PDF]],6,FALSE),"")</f>
        <v/>
      </c>
      <c r="H1847" s="163" t="s">
        <v>10777</v>
      </c>
      <c r="I1847" s="163" t="s">
        <v>10778</v>
      </c>
    </row>
    <row r="1848" spans="1:9" x14ac:dyDescent="0.25">
      <c r="A1848" s="162">
        <v>40032</v>
      </c>
      <c r="B1848" s="163" t="s">
        <v>15821</v>
      </c>
      <c r="C1848" s="163" t="s">
        <v>1909</v>
      </c>
      <c r="D1848" s="163" t="s">
        <v>10821</v>
      </c>
      <c r="E1848" s="163" t="s">
        <v>15822</v>
      </c>
      <c r="F1848" s="163" t="s">
        <v>15823</v>
      </c>
      <c r="G1848" s="152" t="str">
        <f xml:space="preserve"> _xlfn.IFNA(VLOOKUP(A1848,[2]!Tabelle1[[Proprietary Identifier]:[Reporting Period PDF]],6,FALSE),"")</f>
        <v/>
      </c>
      <c r="H1848" s="163" t="s">
        <v>10777</v>
      </c>
      <c r="I1848" s="163" t="s">
        <v>10778</v>
      </c>
    </row>
    <row r="1849" spans="1:9" x14ac:dyDescent="0.25">
      <c r="A1849" s="162">
        <v>40033</v>
      </c>
      <c r="B1849" s="163" t="s">
        <v>15824</v>
      </c>
      <c r="C1849" s="163" t="s">
        <v>1909</v>
      </c>
      <c r="D1849" s="163" t="s">
        <v>10821</v>
      </c>
      <c r="E1849" s="163" t="s">
        <v>15825</v>
      </c>
      <c r="F1849" s="163" t="s">
        <v>15826</v>
      </c>
      <c r="G1849" s="152" t="str">
        <f xml:space="preserve"> _xlfn.IFNA(VLOOKUP(A1849,[2]!Tabelle1[[Proprietary Identifier]:[Reporting Period PDF]],6,FALSE),"")</f>
        <v/>
      </c>
      <c r="H1849" s="163" t="s">
        <v>10777</v>
      </c>
      <c r="I1849" s="163" t="s">
        <v>10778</v>
      </c>
    </row>
    <row r="1850" spans="1:9" x14ac:dyDescent="0.25">
      <c r="A1850" s="162">
        <v>40034</v>
      </c>
      <c r="B1850" s="163" t="s">
        <v>15827</v>
      </c>
      <c r="C1850" s="163" t="s">
        <v>1909</v>
      </c>
      <c r="D1850" s="163" t="s">
        <v>10821</v>
      </c>
      <c r="E1850" s="163" t="s">
        <v>15828</v>
      </c>
      <c r="F1850" s="163" t="s">
        <v>15829</v>
      </c>
      <c r="G1850" s="152" t="str">
        <f xml:space="preserve"> _xlfn.IFNA(VLOOKUP(A1850,[2]!Tabelle1[[Proprietary Identifier]:[Reporting Period PDF]],6,FALSE),"")</f>
        <v/>
      </c>
      <c r="H1850" s="163" t="s">
        <v>10777</v>
      </c>
      <c r="I1850" s="163" t="s">
        <v>10778</v>
      </c>
    </row>
    <row r="1851" spans="1:9" x14ac:dyDescent="0.25">
      <c r="A1851" s="162">
        <v>12970</v>
      </c>
      <c r="B1851" s="163" t="s">
        <v>15830</v>
      </c>
      <c r="C1851" s="163" t="s">
        <v>10897</v>
      </c>
      <c r="D1851" s="163" t="s">
        <v>10782</v>
      </c>
      <c r="F1851" s="163" t="s">
        <v>15831</v>
      </c>
      <c r="G1851" s="152">
        <f xml:space="preserve"> _xlfn.IFNA(VLOOKUP(A1851,[2]!Tabelle1[[Proprietary Identifier]:[Reporting Period PDF]],6,FALSE),"")</f>
        <v>1</v>
      </c>
      <c r="H1851" s="163" t="s">
        <v>10784</v>
      </c>
      <c r="I1851" s="163" t="s">
        <v>10785</v>
      </c>
    </row>
    <row r="1852" spans="1:9" x14ac:dyDescent="0.25">
      <c r="A1852" s="162">
        <v>13738</v>
      </c>
      <c r="B1852" s="163" t="s">
        <v>15832</v>
      </c>
      <c r="C1852" s="163" t="s">
        <v>1909</v>
      </c>
      <c r="D1852" s="163" t="s">
        <v>10775</v>
      </c>
      <c r="E1852" s="163" t="s">
        <v>15833</v>
      </c>
      <c r="F1852" s="163" t="s">
        <v>15834</v>
      </c>
      <c r="G1852" s="152">
        <f xml:space="preserve"> _xlfn.IFNA(VLOOKUP(A1852,[2]!Tabelle1[[Proprietary Identifier]:[Reporting Period PDF]],6,FALSE),"")</f>
        <v>47</v>
      </c>
      <c r="H1852" s="163" t="s">
        <v>10777</v>
      </c>
      <c r="I1852" s="163" t="s">
        <v>10778</v>
      </c>
    </row>
    <row r="1853" spans="1:9" x14ac:dyDescent="0.25">
      <c r="A1853" s="162">
        <v>13132</v>
      </c>
      <c r="B1853" s="163" t="s">
        <v>15835</v>
      </c>
      <c r="C1853" s="163" t="s">
        <v>1909</v>
      </c>
      <c r="D1853" s="163" t="s">
        <v>11032</v>
      </c>
      <c r="F1853" s="163" t="s">
        <v>15836</v>
      </c>
      <c r="G1853" s="152">
        <f xml:space="preserve"> _xlfn.IFNA(VLOOKUP(A1853,[2]!Tabelle1[[Proprietary Identifier]:[Reporting Period PDF]],6,FALSE),"")</f>
        <v>6</v>
      </c>
      <c r="H1853" s="163" t="s">
        <v>10777</v>
      </c>
      <c r="I1853" s="163" t="s">
        <v>10778</v>
      </c>
    </row>
    <row r="1854" spans="1:9" x14ac:dyDescent="0.25">
      <c r="A1854" s="162">
        <v>43207</v>
      </c>
      <c r="B1854" s="163" t="s">
        <v>15837</v>
      </c>
      <c r="C1854" s="163" t="s">
        <v>1909</v>
      </c>
      <c r="D1854" s="163" t="s">
        <v>10885</v>
      </c>
      <c r="E1854" s="163" t="s">
        <v>15838</v>
      </c>
      <c r="F1854" s="163" t="s">
        <v>15839</v>
      </c>
      <c r="G1854" s="152" t="str">
        <f xml:space="preserve"> _xlfn.IFNA(VLOOKUP(A1854,[2]!Tabelle1[[Proprietary Identifier]:[Reporting Period PDF]],6,FALSE),"")</f>
        <v/>
      </c>
      <c r="H1854" s="163" t="s">
        <v>10777</v>
      </c>
      <c r="I1854" s="163" t="s">
        <v>10778</v>
      </c>
    </row>
    <row r="1855" spans="1:9" x14ac:dyDescent="0.25">
      <c r="A1855" s="162">
        <v>40042</v>
      </c>
      <c r="B1855" s="163" t="s">
        <v>15840</v>
      </c>
      <c r="C1855" s="163" t="s">
        <v>15841</v>
      </c>
      <c r="D1855" s="163" t="s">
        <v>10816</v>
      </c>
      <c r="E1855" s="163" t="s">
        <v>15842</v>
      </c>
      <c r="F1855" s="163" t="s">
        <v>15843</v>
      </c>
      <c r="G1855" s="152">
        <f xml:space="preserve"> _xlfn.IFNA(VLOOKUP(A1855,[2]!Tabelle1[[Proprietary Identifier]:[Reporting Period PDF]],6,FALSE),"")</f>
        <v>9</v>
      </c>
      <c r="H1855" s="163" t="s">
        <v>10777</v>
      </c>
      <c r="I1855" s="163" t="s">
        <v>10778</v>
      </c>
    </row>
    <row r="1856" spans="1:9" x14ac:dyDescent="0.25">
      <c r="A1856" s="162">
        <v>42952</v>
      </c>
      <c r="B1856" s="163" t="s">
        <v>15844</v>
      </c>
      <c r="C1856" s="163" t="s">
        <v>1909</v>
      </c>
      <c r="D1856" s="163" t="s">
        <v>10965</v>
      </c>
      <c r="E1856" s="163" t="s">
        <v>15845</v>
      </c>
      <c r="F1856" s="163" t="s">
        <v>15846</v>
      </c>
      <c r="G1856" s="152" t="str">
        <f xml:space="preserve"> _xlfn.IFNA(VLOOKUP(A1856,[2]!Tabelle1[[Proprietary Identifier]:[Reporting Period PDF]],6,FALSE),"")</f>
        <v/>
      </c>
      <c r="H1856" s="163" t="s">
        <v>10777</v>
      </c>
      <c r="I1856" s="163" t="s">
        <v>10778</v>
      </c>
    </row>
    <row r="1857" spans="1:9" x14ac:dyDescent="0.25">
      <c r="A1857" s="162">
        <v>11837</v>
      </c>
      <c r="B1857" s="163" t="s">
        <v>15847</v>
      </c>
      <c r="C1857" s="163" t="s">
        <v>1909</v>
      </c>
      <c r="D1857" s="163" t="s">
        <v>10821</v>
      </c>
      <c r="E1857" s="163" t="s">
        <v>15848</v>
      </c>
      <c r="F1857" s="163" t="s">
        <v>15849</v>
      </c>
      <c r="G1857" s="152">
        <f xml:space="preserve"> _xlfn.IFNA(VLOOKUP(A1857,[2]!Tabelle1[[Proprietary Identifier]:[Reporting Period PDF]],6,FALSE),"")</f>
        <v>7</v>
      </c>
      <c r="H1857" s="163" t="s">
        <v>10777</v>
      </c>
      <c r="I1857" s="163" t="s">
        <v>10778</v>
      </c>
    </row>
    <row r="1858" spans="1:9" x14ac:dyDescent="0.25">
      <c r="A1858" s="162">
        <v>40305</v>
      </c>
      <c r="B1858" s="163" t="s">
        <v>15850</v>
      </c>
      <c r="C1858" s="163" t="s">
        <v>15851</v>
      </c>
      <c r="D1858" s="163" t="s">
        <v>10798</v>
      </c>
      <c r="E1858" s="163" t="s">
        <v>15852</v>
      </c>
      <c r="F1858" s="163" t="s">
        <v>15853</v>
      </c>
      <c r="G1858" s="152" t="str">
        <f xml:space="preserve"> _xlfn.IFNA(VLOOKUP(A1858,[2]!Tabelle1[[Proprietary Identifier]:[Reporting Period PDF]],6,FALSE),"")</f>
        <v/>
      </c>
      <c r="H1858" s="163" t="s">
        <v>10777</v>
      </c>
      <c r="I1858" s="163" t="s">
        <v>10778</v>
      </c>
    </row>
    <row r="1859" spans="1:9" x14ac:dyDescent="0.25">
      <c r="A1859" s="162">
        <v>40094</v>
      </c>
      <c r="B1859" s="163" t="s">
        <v>15854</v>
      </c>
      <c r="C1859" s="163" t="s">
        <v>1909</v>
      </c>
      <c r="D1859" s="163" t="s">
        <v>10816</v>
      </c>
      <c r="F1859" s="163" t="s">
        <v>15855</v>
      </c>
      <c r="G1859" s="152">
        <f xml:space="preserve"> _xlfn.IFNA(VLOOKUP(A1859,[2]!Tabelle1[[Proprietary Identifier]:[Reporting Period PDF]],6,FALSE),"")</f>
        <v>1</v>
      </c>
      <c r="H1859" s="163" t="s">
        <v>10777</v>
      </c>
      <c r="I1859" s="163" t="s">
        <v>10778</v>
      </c>
    </row>
    <row r="1860" spans="1:9" x14ac:dyDescent="0.25">
      <c r="A1860" s="162">
        <v>10959</v>
      </c>
      <c r="B1860" s="163" t="s">
        <v>15856</v>
      </c>
      <c r="C1860" s="163" t="s">
        <v>1909</v>
      </c>
      <c r="D1860" s="163" t="s">
        <v>10798</v>
      </c>
      <c r="E1860" s="163" t="s">
        <v>15857</v>
      </c>
      <c r="F1860" s="163" t="s">
        <v>15858</v>
      </c>
      <c r="G1860" s="152">
        <f xml:space="preserve"> _xlfn.IFNA(VLOOKUP(A1860,[2]!Tabelle1[[Proprietary Identifier]:[Reporting Period PDF]],6,FALSE),"")</f>
        <v>2</v>
      </c>
      <c r="H1860" s="163" t="s">
        <v>10777</v>
      </c>
      <c r="I1860" s="163" t="s">
        <v>10778</v>
      </c>
    </row>
    <row r="1861" spans="1:9" x14ac:dyDescent="0.25">
      <c r="A1861" s="162">
        <v>10973</v>
      </c>
      <c r="B1861" s="163" t="s">
        <v>15859</v>
      </c>
      <c r="C1861" s="163" t="s">
        <v>10844</v>
      </c>
      <c r="D1861" s="163" t="s">
        <v>10775</v>
      </c>
      <c r="E1861" s="163" t="s">
        <v>15860</v>
      </c>
      <c r="F1861" s="163" t="s">
        <v>15861</v>
      </c>
      <c r="G1861" s="152">
        <f xml:space="preserve"> _xlfn.IFNA(VLOOKUP(A1861,[2]!Tabelle1[[Proprietary Identifier]:[Reporting Period PDF]],6,FALSE),"")</f>
        <v>19</v>
      </c>
      <c r="H1861" s="163" t="s">
        <v>10777</v>
      </c>
      <c r="I1861" s="163" t="s">
        <v>10778</v>
      </c>
    </row>
    <row r="1862" spans="1:9" x14ac:dyDescent="0.25">
      <c r="A1862" s="162">
        <v>11630</v>
      </c>
      <c r="B1862" s="163" t="s">
        <v>15862</v>
      </c>
      <c r="C1862" s="163" t="s">
        <v>10839</v>
      </c>
      <c r="D1862" s="163" t="s">
        <v>10816</v>
      </c>
      <c r="E1862" s="163" t="s">
        <v>15863</v>
      </c>
      <c r="F1862" s="163" t="s">
        <v>15864</v>
      </c>
      <c r="G1862" s="152" t="str">
        <f xml:space="preserve"> _xlfn.IFNA(VLOOKUP(A1862,[2]!Tabelle1[[Proprietary Identifier]:[Reporting Period PDF]],6,FALSE),"")</f>
        <v/>
      </c>
      <c r="H1862" s="163" t="s">
        <v>10777</v>
      </c>
      <c r="I1862" s="163" t="s">
        <v>10778</v>
      </c>
    </row>
    <row r="1863" spans="1:9" x14ac:dyDescent="0.25">
      <c r="A1863" s="162">
        <v>11666</v>
      </c>
      <c r="B1863" s="163" t="s">
        <v>15865</v>
      </c>
      <c r="C1863" s="163" t="s">
        <v>1909</v>
      </c>
      <c r="D1863" s="163" t="s">
        <v>10885</v>
      </c>
      <c r="E1863" s="163" t="s">
        <v>15866</v>
      </c>
      <c r="F1863" s="163" t="s">
        <v>15867</v>
      </c>
      <c r="G1863" s="152" t="str">
        <f xml:space="preserve"> _xlfn.IFNA(VLOOKUP(A1863,[2]!Tabelle1[[Proprietary Identifier]:[Reporting Period PDF]],6,FALSE),"")</f>
        <v/>
      </c>
      <c r="H1863" s="163" t="s">
        <v>10777</v>
      </c>
      <c r="I1863" s="163" t="s">
        <v>10778</v>
      </c>
    </row>
    <row r="1864" spans="1:9" x14ac:dyDescent="0.25">
      <c r="A1864" s="162">
        <v>11239</v>
      </c>
      <c r="B1864" s="163" t="s">
        <v>15868</v>
      </c>
      <c r="C1864" s="163" t="s">
        <v>1909</v>
      </c>
      <c r="D1864" s="163" t="s">
        <v>10782</v>
      </c>
      <c r="E1864" s="163" t="s">
        <v>15869</v>
      </c>
      <c r="F1864" s="163" t="s">
        <v>15870</v>
      </c>
      <c r="G1864" s="152">
        <f xml:space="preserve"> _xlfn.IFNA(VLOOKUP(A1864,[2]!Tabelle1[[Proprietary Identifier]:[Reporting Period PDF]],6,FALSE),"")</f>
        <v>21</v>
      </c>
      <c r="H1864" s="163" t="s">
        <v>10777</v>
      </c>
      <c r="I1864" s="163" t="s">
        <v>10778</v>
      </c>
    </row>
    <row r="1865" spans="1:9" x14ac:dyDescent="0.25">
      <c r="A1865" s="162">
        <v>42738</v>
      </c>
      <c r="B1865" s="163" t="s">
        <v>15871</v>
      </c>
      <c r="C1865" s="163" t="s">
        <v>10912</v>
      </c>
      <c r="D1865" s="163" t="s">
        <v>10913</v>
      </c>
      <c r="E1865" s="163" t="s">
        <v>15872</v>
      </c>
      <c r="F1865" s="163" t="s">
        <v>15873</v>
      </c>
      <c r="G1865" s="152">
        <f xml:space="preserve"> _xlfn.IFNA(VLOOKUP(A1865,[2]!Tabelle1[[Proprietary Identifier]:[Reporting Period PDF]],6,FALSE),"")</f>
        <v>8</v>
      </c>
      <c r="H1865" s="163" t="s">
        <v>10777</v>
      </c>
      <c r="I1865" s="163" t="s">
        <v>10778</v>
      </c>
    </row>
    <row r="1866" spans="1:9" x14ac:dyDescent="0.25">
      <c r="A1866" s="162">
        <v>12967</v>
      </c>
      <c r="B1866" s="163" t="s">
        <v>15874</v>
      </c>
      <c r="C1866" s="163" t="s">
        <v>10897</v>
      </c>
      <c r="D1866" s="163" t="s">
        <v>10791</v>
      </c>
      <c r="F1866" s="163" t="s">
        <v>15875</v>
      </c>
      <c r="G1866" s="152">
        <f xml:space="preserve"> _xlfn.IFNA(VLOOKUP(A1866,[2]!Tabelle1[[Proprietary Identifier]:[Reporting Period PDF]],6,FALSE),"")</f>
        <v>6</v>
      </c>
      <c r="H1866" s="163" t="s">
        <v>10784</v>
      </c>
      <c r="I1866" s="163" t="s">
        <v>10785</v>
      </c>
    </row>
    <row r="1867" spans="1:9" x14ac:dyDescent="0.25">
      <c r="A1867" s="162">
        <v>12198</v>
      </c>
      <c r="B1867" s="163" t="s">
        <v>15876</v>
      </c>
      <c r="C1867" s="163" t="s">
        <v>1909</v>
      </c>
      <c r="D1867" s="163" t="s">
        <v>10787</v>
      </c>
      <c r="F1867" s="163" t="s">
        <v>15877</v>
      </c>
      <c r="G1867" s="152">
        <f xml:space="preserve"> _xlfn.IFNA(VLOOKUP(A1867,[2]!Tabelle1[[Proprietary Identifier]:[Reporting Period PDF]],6,FALSE),"")</f>
        <v>0</v>
      </c>
      <c r="H1867" s="163" t="s">
        <v>10777</v>
      </c>
      <c r="I1867" s="163" t="s">
        <v>10778</v>
      </c>
    </row>
    <row r="1868" spans="1:9" x14ac:dyDescent="0.25">
      <c r="A1868" s="162">
        <v>40477</v>
      </c>
      <c r="B1868" s="163" t="s">
        <v>15878</v>
      </c>
      <c r="C1868" s="163" t="s">
        <v>1909</v>
      </c>
      <c r="D1868" s="163" t="s">
        <v>10782</v>
      </c>
      <c r="F1868" s="163" t="s">
        <v>15879</v>
      </c>
      <c r="G1868" s="152">
        <f xml:space="preserve"> _xlfn.IFNA(VLOOKUP(A1868,[2]!Tabelle1[[Proprietary Identifier]:[Reporting Period PDF]],6,FALSE),"")</f>
        <v>9</v>
      </c>
      <c r="H1868" s="163" t="s">
        <v>10777</v>
      </c>
      <c r="I1868" s="163" t="s">
        <v>10778</v>
      </c>
    </row>
    <row r="1869" spans="1:9" x14ac:dyDescent="0.25">
      <c r="A1869" s="162">
        <v>11524</v>
      </c>
      <c r="B1869" s="163" t="s">
        <v>15880</v>
      </c>
      <c r="C1869" s="163" t="s">
        <v>1909</v>
      </c>
      <c r="D1869" s="163" t="s">
        <v>10782</v>
      </c>
      <c r="E1869" s="163" t="s">
        <v>15881</v>
      </c>
      <c r="F1869" s="163" t="s">
        <v>15882</v>
      </c>
      <c r="G1869" s="152">
        <f xml:space="preserve"> _xlfn.IFNA(VLOOKUP(A1869,[2]!Tabelle1[[Proprietary Identifier]:[Reporting Period PDF]],6,FALSE),"")</f>
        <v>11</v>
      </c>
      <c r="H1869" s="163" t="s">
        <v>10777</v>
      </c>
      <c r="I1869" s="163" t="s">
        <v>10778</v>
      </c>
    </row>
    <row r="1870" spans="1:9" x14ac:dyDescent="0.25">
      <c r="A1870" s="162">
        <v>42417</v>
      </c>
      <c r="B1870" s="163" t="s">
        <v>15883</v>
      </c>
      <c r="C1870" s="163" t="s">
        <v>1909</v>
      </c>
      <c r="D1870" s="163" t="s">
        <v>10821</v>
      </c>
      <c r="E1870" s="163" t="s">
        <v>15884</v>
      </c>
      <c r="F1870" s="163" t="s">
        <v>15885</v>
      </c>
      <c r="G1870" s="152" t="str">
        <f xml:space="preserve"> _xlfn.IFNA(VLOOKUP(A1870,[2]!Tabelle1[[Proprietary Identifier]:[Reporting Period PDF]],6,FALSE),"")</f>
        <v/>
      </c>
      <c r="H1870" s="163" t="s">
        <v>10777</v>
      </c>
      <c r="I1870" s="163" t="s">
        <v>10778</v>
      </c>
    </row>
    <row r="1871" spans="1:9" x14ac:dyDescent="0.25">
      <c r="A1871" s="162">
        <v>12650</v>
      </c>
      <c r="B1871" s="163" t="s">
        <v>15886</v>
      </c>
      <c r="C1871" s="163" t="s">
        <v>1909</v>
      </c>
      <c r="D1871" s="163" t="s">
        <v>10821</v>
      </c>
      <c r="E1871" s="163" t="s">
        <v>15887</v>
      </c>
      <c r="F1871" s="163" t="s">
        <v>15888</v>
      </c>
      <c r="G1871" s="152">
        <f xml:space="preserve"> _xlfn.IFNA(VLOOKUP(A1871,[2]!Tabelle1[[Proprietary Identifier]:[Reporting Period PDF]],6,FALSE),"")</f>
        <v>0</v>
      </c>
      <c r="H1871" s="163" t="s">
        <v>10777</v>
      </c>
      <c r="I1871" s="163" t="s">
        <v>10778</v>
      </c>
    </row>
    <row r="1872" spans="1:9" x14ac:dyDescent="0.25">
      <c r="A1872" s="162">
        <v>11711</v>
      </c>
      <c r="B1872" s="163" t="s">
        <v>15889</v>
      </c>
      <c r="C1872" s="163" t="s">
        <v>10815</v>
      </c>
      <c r="D1872" s="163" t="s">
        <v>10840</v>
      </c>
      <c r="E1872" s="163" t="s">
        <v>15890</v>
      </c>
      <c r="F1872" s="163" t="s">
        <v>15891</v>
      </c>
      <c r="G1872" s="152" t="str">
        <f xml:space="preserve"> _xlfn.IFNA(VLOOKUP(A1872,[2]!Tabelle1[[Proprietary Identifier]:[Reporting Period PDF]],6,FALSE),"")</f>
        <v/>
      </c>
      <c r="H1872" s="163" t="s">
        <v>10819</v>
      </c>
      <c r="I1872" s="163" t="s">
        <v>10778</v>
      </c>
    </row>
    <row r="1873" spans="1:9" x14ac:dyDescent="0.25">
      <c r="A1873" s="162">
        <v>11962</v>
      </c>
      <c r="B1873" s="163" t="s">
        <v>15892</v>
      </c>
      <c r="C1873" s="163" t="s">
        <v>10815</v>
      </c>
      <c r="D1873" s="163" t="s">
        <v>11001</v>
      </c>
      <c r="E1873" s="163" t="s">
        <v>15893</v>
      </c>
      <c r="F1873" s="163" t="s">
        <v>15894</v>
      </c>
      <c r="G1873" s="152" t="str">
        <f xml:space="preserve"> _xlfn.IFNA(VLOOKUP(A1873,[2]!Tabelle1[[Proprietary Identifier]:[Reporting Period PDF]],6,FALSE),"")</f>
        <v/>
      </c>
      <c r="H1873" s="163" t="s">
        <v>10819</v>
      </c>
      <c r="I1873" s="163" t="s">
        <v>10778</v>
      </c>
    </row>
    <row r="1874" spans="1:9" x14ac:dyDescent="0.25">
      <c r="A1874" s="162">
        <v>41543</v>
      </c>
      <c r="B1874" s="163" t="s">
        <v>15895</v>
      </c>
      <c r="C1874" s="163" t="s">
        <v>1909</v>
      </c>
      <c r="D1874" s="163" t="s">
        <v>10923</v>
      </c>
      <c r="E1874" s="163" t="s">
        <v>15896</v>
      </c>
      <c r="F1874" s="163" t="s">
        <v>15897</v>
      </c>
      <c r="G1874" s="152">
        <f xml:space="preserve"> _xlfn.IFNA(VLOOKUP(A1874,[2]!Tabelle1[[Proprietary Identifier]:[Reporting Period PDF]],6,FALSE),"")</f>
        <v>1</v>
      </c>
      <c r="H1874" s="163" t="s">
        <v>10777</v>
      </c>
      <c r="I1874" s="163" t="s">
        <v>10778</v>
      </c>
    </row>
    <row r="1875" spans="1:9" x14ac:dyDescent="0.25">
      <c r="A1875" s="162">
        <v>10086</v>
      </c>
      <c r="B1875" s="163" t="s">
        <v>15898</v>
      </c>
      <c r="C1875" s="163" t="s">
        <v>1909</v>
      </c>
      <c r="D1875" s="163" t="s">
        <v>10802</v>
      </c>
      <c r="F1875" s="163" t="s">
        <v>15899</v>
      </c>
      <c r="G1875" s="152">
        <f xml:space="preserve"> _xlfn.IFNA(VLOOKUP(A1875,[2]!Tabelle1[[Proprietary Identifier]:[Reporting Period PDF]],6,FALSE),"")</f>
        <v>8</v>
      </c>
      <c r="H1875" s="163" t="s">
        <v>10784</v>
      </c>
      <c r="I1875" s="163" t="s">
        <v>10785</v>
      </c>
    </row>
    <row r="1876" spans="1:9" x14ac:dyDescent="0.25">
      <c r="A1876" s="162">
        <v>10963</v>
      </c>
      <c r="B1876" s="163" t="s">
        <v>15900</v>
      </c>
      <c r="C1876" s="163" t="s">
        <v>1909</v>
      </c>
      <c r="D1876" s="163" t="s">
        <v>10923</v>
      </c>
      <c r="E1876" s="163" t="s">
        <v>15901</v>
      </c>
      <c r="F1876" s="163" t="s">
        <v>15902</v>
      </c>
      <c r="G1876" s="152">
        <f xml:space="preserve"> _xlfn.IFNA(VLOOKUP(A1876,[2]!Tabelle1[[Proprietary Identifier]:[Reporting Period PDF]],6,FALSE),"")</f>
        <v>2</v>
      </c>
      <c r="H1876" s="163" t="s">
        <v>10777</v>
      </c>
      <c r="I1876" s="163" t="s">
        <v>10778</v>
      </c>
    </row>
    <row r="1877" spans="1:9" x14ac:dyDescent="0.25">
      <c r="A1877" s="162">
        <v>11595</v>
      </c>
      <c r="B1877" s="163" t="s">
        <v>15903</v>
      </c>
      <c r="C1877" s="163" t="s">
        <v>15904</v>
      </c>
      <c r="D1877" s="163" t="s">
        <v>10885</v>
      </c>
      <c r="E1877" s="163" t="s">
        <v>15905</v>
      </c>
      <c r="F1877" s="163" t="s">
        <v>15906</v>
      </c>
      <c r="G1877" s="152">
        <f xml:space="preserve"> _xlfn.IFNA(VLOOKUP(A1877,[2]!Tabelle1[[Proprietary Identifier]:[Reporting Period PDF]],6,FALSE),"")</f>
        <v>3</v>
      </c>
      <c r="H1877" s="163" t="s">
        <v>10819</v>
      </c>
      <c r="I1877" s="163" t="s">
        <v>10778</v>
      </c>
    </row>
    <row r="1878" spans="1:9" x14ac:dyDescent="0.25">
      <c r="A1878" s="162">
        <v>10964</v>
      </c>
      <c r="B1878" s="163" t="s">
        <v>15907</v>
      </c>
      <c r="C1878" s="163" t="s">
        <v>1909</v>
      </c>
      <c r="D1878" s="163" t="s">
        <v>10919</v>
      </c>
      <c r="E1878" s="163" t="s">
        <v>15908</v>
      </c>
      <c r="F1878" s="163" t="s">
        <v>15909</v>
      </c>
      <c r="G1878" s="152">
        <f xml:space="preserve"> _xlfn.IFNA(VLOOKUP(A1878,[2]!Tabelle1[[Proprietary Identifier]:[Reporting Period PDF]],6,FALSE),"")</f>
        <v>55</v>
      </c>
      <c r="H1878" s="163" t="s">
        <v>10777</v>
      </c>
      <c r="I1878" s="163" t="s">
        <v>10778</v>
      </c>
    </row>
    <row r="1879" spans="1:9" x14ac:dyDescent="0.25">
      <c r="A1879" s="162">
        <v>11582</v>
      </c>
      <c r="B1879" s="163" t="s">
        <v>15910</v>
      </c>
      <c r="C1879" s="163" t="s">
        <v>11613</v>
      </c>
      <c r="D1879" s="163" t="s">
        <v>10821</v>
      </c>
      <c r="E1879" s="163" t="s">
        <v>15911</v>
      </c>
      <c r="F1879" s="163" t="s">
        <v>15912</v>
      </c>
      <c r="G1879" s="152">
        <f xml:space="preserve"> _xlfn.IFNA(VLOOKUP(A1879,[2]!Tabelle1[[Proprietary Identifier]:[Reporting Period PDF]],6,FALSE),"")</f>
        <v>2</v>
      </c>
      <c r="H1879" s="163" t="s">
        <v>10777</v>
      </c>
      <c r="I1879" s="163" t="s">
        <v>10778</v>
      </c>
    </row>
    <row r="1880" spans="1:9" x14ac:dyDescent="0.25">
      <c r="A1880" s="162">
        <v>11585</v>
      </c>
      <c r="B1880" s="163" t="s">
        <v>15913</v>
      </c>
      <c r="C1880" s="163" t="s">
        <v>11613</v>
      </c>
      <c r="D1880" s="163" t="s">
        <v>10791</v>
      </c>
      <c r="E1880" s="163" t="s">
        <v>15914</v>
      </c>
      <c r="F1880" s="163" t="s">
        <v>15915</v>
      </c>
      <c r="G1880" s="152">
        <f xml:space="preserve"> _xlfn.IFNA(VLOOKUP(A1880,[2]!Tabelle1[[Proprietary Identifier]:[Reporting Period PDF]],6,FALSE),"")</f>
        <v>3</v>
      </c>
      <c r="H1880" s="163" t="s">
        <v>10777</v>
      </c>
      <c r="I1880" s="163" t="s">
        <v>10778</v>
      </c>
    </row>
    <row r="1881" spans="1:9" x14ac:dyDescent="0.25">
      <c r="A1881" s="162">
        <v>13740</v>
      </c>
      <c r="B1881" s="163" t="s">
        <v>15916</v>
      </c>
      <c r="C1881" s="163" t="s">
        <v>1909</v>
      </c>
      <c r="D1881" s="163" t="s">
        <v>10853</v>
      </c>
      <c r="E1881" s="163" t="s">
        <v>15917</v>
      </c>
      <c r="F1881" s="163" t="s">
        <v>15918</v>
      </c>
      <c r="G1881" s="152">
        <f xml:space="preserve"> _xlfn.IFNA(VLOOKUP(A1881,[2]!Tabelle1[[Proprietary Identifier]:[Reporting Period PDF]],6,FALSE),"")</f>
        <v>3</v>
      </c>
      <c r="H1881" s="163" t="s">
        <v>10777</v>
      </c>
      <c r="I1881" s="163" t="s">
        <v>10778</v>
      </c>
    </row>
    <row r="1882" spans="1:9" x14ac:dyDescent="0.25">
      <c r="A1882" s="162">
        <v>12193</v>
      </c>
      <c r="B1882" s="163" t="s">
        <v>15919</v>
      </c>
      <c r="C1882" s="163" t="s">
        <v>1909</v>
      </c>
      <c r="D1882" s="163" t="s">
        <v>10853</v>
      </c>
      <c r="E1882" s="163" t="s">
        <v>15920</v>
      </c>
      <c r="F1882" s="163" t="s">
        <v>15921</v>
      </c>
      <c r="G1882" s="152">
        <f xml:space="preserve"> _xlfn.IFNA(VLOOKUP(A1882,[2]!Tabelle1[[Proprietary Identifier]:[Reporting Period PDF]],6,FALSE),"")</f>
        <v>6</v>
      </c>
      <c r="H1882" s="163" t="s">
        <v>10777</v>
      </c>
      <c r="I1882" s="163" t="s">
        <v>10778</v>
      </c>
    </row>
    <row r="1883" spans="1:9" x14ac:dyDescent="0.25">
      <c r="A1883" s="162">
        <v>42439</v>
      </c>
      <c r="B1883" s="163" t="s">
        <v>15922</v>
      </c>
      <c r="C1883" s="163" t="s">
        <v>1909</v>
      </c>
      <c r="D1883" s="163" t="s">
        <v>4034</v>
      </c>
      <c r="E1883" s="163" t="s">
        <v>15923</v>
      </c>
      <c r="F1883" s="163" t="s">
        <v>15924</v>
      </c>
      <c r="G1883" s="152" t="str">
        <f xml:space="preserve"> _xlfn.IFNA(VLOOKUP(A1883,[2]!Tabelle1[[Proprietary Identifier]:[Reporting Period PDF]],6,FALSE),"")</f>
        <v/>
      </c>
      <c r="H1883" s="163" t="s">
        <v>10777</v>
      </c>
      <c r="I1883" s="163" t="s">
        <v>10778</v>
      </c>
    </row>
    <row r="1884" spans="1:9" x14ac:dyDescent="0.25">
      <c r="A1884" s="162">
        <v>12225</v>
      </c>
      <c r="B1884" s="163" t="s">
        <v>15925</v>
      </c>
      <c r="C1884" s="163" t="s">
        <v>1909</v>
      </c>
      <c r="D1884" s="163" t="s">
        <v>10802</v>
      </c>
      <c r="E1884" s="163" t="s">
        <v>15926</v>
      </c>
      <c r="F1884" s="163" t="s">
        <v>15927</v>
      </c>
      <c r="G1884" s="152">
        <f xml:space="preserve"> _xlfn.IFNA(VLOOKUP(A1884,[2]!Tabelle1[[Proprietary Identifier]:[Reporting Period PDF]],6,FALSE),"")</f>
        <v>1</v>
      </c>
      <c r="H1884" s="163" t="s">
        <v>10777</v>
      </c>
      <c r="I1884" s="163" t="s">
        <v>10778</v>
      </c>
    </row>
    <row r="1885" spans="1:9" x14ac:dyDescent="0.25">
      <c r="A1885" s="162">
        <v>13218</v>
      </c>
      <c r="B1885" s="163" t="s">
        <v>15928</v>
      </c>
      <c r="C1885" s="163" t="s">
        <v>1909</v>
      </c>
      <c r="D1885" s="163" t="s">
        <v>10853</v>
      </c>
      <c r="E1885" s="163" t="s">
        <v>15929</v>
      </c>
      <c r="F1885" s="163" t="s">
        <v>15930</v>
      </c>
      <c r="G1885" s="152">
        <f xml:space="preserve"> _xlfn.IFNA(VLOOKUP(A1885,[2]!Tabelle1[[Proprietary Identifier]:[Reporting Period PDF]],6,FALSE),"")</f>
        <v>24</v>
      </c>
      <c r="H1885" s="163" t="s">
        <v>10777</v>
      </c>
      <c r="I1885" s="163" t="s">
        <v>10778</v>
      </c>
    </row>
    <row r="1886" spans="1:9" x14ac:dyDescent="0.25">
      <c r="A1886" s="162">
        <v>11963</v>
      </c>
      <c r="B1886" s="163" t="s">
        <v>15931</v>
      </c>
      <c r="C1886" s="163" t="s">
        <v>10815</v>
      </c>
      <c r="D1886" s="163" t="s">
        <v>10816</v>
      </c>
      <c r="E1886" s="163" t="s">
        <v>15932</v>
      </c>
      <c r="F1886" s="163" t="s">
        <v>15933</v>
      </c>
      <c r="G1886" s="152" t="str">
        <f xml:space="preserve"> _xlfn.IFNA(VLOOKUP(A1886,[2]!Tabelle1[[Proprietary Identifier]:[Reporting Period PDF]],6,FALSE),"")</f>
        <v/>
      </c>
      <c r="H1886" s="163" t="s">
        <v>10819</v>
      </c>
      <c r="I1886" s="163" t="s">
        <v>10778</v>
      </c>
    </row>
    <row r="1887" spans="1:9" x14ac:dyDescent="0.25">
      <c r="A1887" s="162">
        <v>10975</v>
      </c>
      <c r="B1887" s="163" t="s">
        <v>15934</v>
      </c>
      <c r="C1887" s="163" t="s">
        <v>10815</v>
      </c>
      <c r="D1887" s="163" t="s">
        <v>10775</v>
      </c>
      <c r="E1887" s="163" t="s">
        <v>15935</v>
      </c>
      <c r="F1887" s="163" t="s">
        <v>15936</v>
      </c>
      <c r="G1887" s="152">
        <f xml:space="preserve"> _xlfn.IFNA(VLOOKUP(A1887,[2]!Tabelle1[[Proprietary Identifier]:[Reporting Period PDF]],6,FALSE),"")</f>
        <v>3</v>
      </c>
      <c r="H1887" s="163" t="s">
        <v>10819</v>
      </c>
      <c r="I1887" s="163" t="s">
        <v>10778</v>
      </c>
    </row>
    <row r="1888" spans="1:9" x14ac:dyDescent="0.25">
      <c r="A1888" s="162">
        <v>42489</v>
      </c>
      <c r="B1888" s="163" t="s">
        <v>15937</v>
      </c>
      <c r="C1888" s="163" t="s">
        <v>1909</v>
      </c>
      <c r="D1888" s="163" t="s">
        <v>11252</v>
      </c>
      <c r="E1888" s="163" t="s">
        <v>15938</v>
      </c>
      <c r="F1888" s="163" t="s">
        <v>15939</v>
      </c>
      <c r="G1888" s="152">
        <f xml:space="preserve"> _xlfn.IFNA(VLOOKUP(A1888,[2]!Tabelle1[[Proprietary Identifier]:[Reporting Period PDF]],6,FALSE),"")</f>
        <v>2</v>
      </c>
      <c r="H1888" s="163" t="s">
        <v>10777</v>
      </c>
      <c r="I1888" s="163" t="s">
        <v>10778</v>
      </c>
    </row>
    <row r="1889" spans="1:9" x14ac:dyDescent="0.25">
      <c r="A1889" s="162">
        <v>167</v>
      </c>
      <c r="B1889" s="163" t="s">
        <v>15940</v>
      </c>
      <c r="C1889" s="163" t="s">
        <v>1909</v>
      </c>
      <c r="D1889" s="163" t="s">
        <v>10782</v>
      </c>
      <c r="E1889" s="163" t="s">
        <v>15941</v>
      </c>
      <c r="F1889" s="163" t="s">
        <v>15942</v>
      </c>
      <c r="G1889" s="152">
        <f xml:space="preserve"> _xlfn.IFNA(VLOOKUP(A1889,[2]!Tabelle1[[Proprietary Identifier]:[Reporting Period PDF]],6,FALSE),"")</f>
        <v>309</v>
      </c>
      <c r="H1889" s="163" t="s">
        <v>10777</v>
      </c>
      <c r="I1889" s="163" t="s">
        <v>10778</v>
      </c>
    </row>
    <row r="1890" spans="1:9" x14ac:dyDescent="0.25">
      <c r="A1890" s="162">
        <v>43205</v>
      </c>
      <c r="B1890" s="163" t="s">
        <v>15943</v>
      </c>
      <c r="C1890" s="163" t="s">
        <v>11059</v>
      </c>
      <c r="D1890" s="163" t="s">
        <v>10782</v>
      </c>
      <c r="E1890" s="163" t="s">
        <v>15944</v>
      </c>
      <c r="F1890" s="163" t="s">
        <v>15945</v>
      </c>
      <c r="G1890" s="152" t="str">
        <f xml:space="preserve"> _xlfn.IFNA(VLOOKUP(A1890,[2]!Tabelle1[[Proprietary Identifier]:[Reporting Period PDF]],6,FALSE),"")</f>
        <v/>
      </c>
      <c r="H1890" s="163" t="s">
        <v>10777</v>
      </c>
      <c r="I1890" s="163" t="s">
        <v>10778</v>
      </c>
    </row>
    <row r="1891" spans="1:9" x14ac:dyDescent="0.25">
      <c r="A1891" s="162">
        <v>10115</v>
      </c>
      <c r="B1891" s="163" t="s">
        <v>15946</v>
      </c>
      <c r="C1891" s="163" t="s">
        <v>1909</v>
      </c>
      <c r="D1891" s="163" t="s">
        <v>10853</v>
      </c>
      <c r="E1891" s="163" t="s">
        <v>15947</v>
      </c>
      <c r="F1891" s="163" t="s">
        <v>15948</v>
      </c>
      <c r="G1891" s="152">
        <f xml:space="preserve"> _xlfn.IFNA(VLOOKUP(A1891,[2]!Tabelle1[[Proprietary Identifier]:[Reporting Period PDF]],6,FALSE),"")</f>
        <v>20</v>
      </c>
      <c r="H1891" s="163" t="s">
        <v>10777</v>
      </c>
      <c r="I1891" s="163" t="s">
        <v>10778</v>
      </c>
    </row>
    <row r="1892" spans="1:9" x14ac:dyDescent="0.25">
      <c r="A1892" s="162">
        <v>11577</v>
      </c>
      <c r="B1892" s="163" t="s">
        <v>15949</v>
      </c>
      <c r="C1892" s="163" t="s">
        <v>11574</v>
      </c>
      <c r="D1892" s="163" t="s">
        <v>10923</v>
      </c>
      <c r="E1892" s="163" t="s">
        <v>15950</v>
      </c>
      <c r="F1892" s="163" t="s">
        <v>15951</v>
      </c>
      <c r="G1892" s="152">
        <f xml:space="preserve"> _xlfn.IFNA(VLOOKUP(A1892,[2]!Tabelle1[[Proprietary Identifier]:[Reporting Period PDF]],6,FALSE),"")</f>
        <v>249</v>
      </c>
      <c r="H1892" s="163" t="s">
        <v>10777</v>
      </c>
      <c r="I1892" s="163" t="s">
        <v>10778</v>
      </c>
    </row>
    <row r="1893" spans="1:9" x14ac:dyDescent="0.25">
      <c r="A1893" s="162">
        <v>13367</v>
      </c>
      <c r="B1893" s="163" t="s">
        <v>15952</v>
      </c>
      <c r="C1893" s="163" t="s">
        <v>15953</v>
      </c>
      <c r="D1893" s="163" t="s">
        <v>10885</v>
      </c>
      <c r="E1893" s="163" t="s">
        <v>15954</v>
      </c>
      <c r="F1893" s="163" t="s">
        <v>15955</v>
      </c>
      <c r="G1893" s="152" t="str">
        <f xml:space="preserve"> _xlfn.IFNA(VLOOKUP(A1893,[2]!Tabelle1[[Proprietary Identifier]:[Reporting Period PDF]],6,FALSE),"")</f>
        <v/>
      </c>
      <c r="H1893" s="163" t="s">
        <v>10777</v>
      </c>
      <c r="I1893" s="163" t="s">
        <v>10778</v>
      </c>
    </row>
    <row r="1894" spans="1:9" x14ac:dyDescent="0.25">
      <c r="A1894" s="162">
        <v>11814</v>
      </c>
      <c r="B1894" s="163" t="s">
        <v>15956</v>
      </c>
      <c r="C1894" s="163" t="s">
        <v>1909</v>
      </c>
      <c r="D1894" s="163" t="s">
        <v>10775</v>
      </c>
      <c r="E1894" s="163" t="s">
        <v>15957</v>
      </c>
      <c r="F1894" s="163" t="s">
        <v>15958</v>
      </c>
      <c r="G1894" s="152">
        <f xml:space="preserve"> _xlfn.IFNA(VLOOKUP(A1894,[2]!Tabelle1[[Proprietary Identifier]:[Reporting Period PDF]],6,FALSE),"")</f>
        <v>16</v>
      </c>
      <c r="H1894" s="163" t="s">
        <v>10819</v>
      </c>
      <c r="I1894" s="163" t="s">
        <v>10778</v>
      </c>
    </row>
    <row r="1895" spans="1:9" x14ac:dyDescent="0.25">
      <c r="A1895" s="162">
        <v>12205</v>
      </c>
      <c r="B1895" s="163" t="s">
        <v>15959</v>
      </c>
      <c r="C1895" s="163" t="s">
        <v>15960</v>
      </c>
      <c r="D1895" s="163" t="s">
        <v>10821</v>
      </c>
      <c r="E1895" s="163" t="s">
        <v>15961</v>
      </c>
      <c r="F1895" s="163" t="s">
        <v>15962</v>
      </c>
      <c r="G1895" s="152" t="str">
        <f xml:space="preserve"> _xlfn.IFNA(VLOOKUP(A1895,[2]!Tabelle1[[Proprietary Identifier]:[Reporting Period PDF]],6,FALSE),"")</f>
        <v/>
      </c>
      <c r="H1895" s="163" t="s">
        <v>10819</v>
      </c>
      <c r="I1895" s="163" t="s">
        <v>10778</v>
      </c>
    </row>
    <row r="1896" spans="1:9" x14ac:dyDescent="0.25">
      <c r="A1896" s="162">
        <v>11547</v>
      </c>
      <c r="B1896" s="163" t="s">
        <v>15963</v>
      </c>
      <c r="C1896" s="163" t="s">
        <v>1909</v>
      </c>
      <c r="D1896" s="163" t="s">
        <v>10782</v>
      </c>
      <c r="F1896" s="163" t="s">
        <v>15964</v>
      </c>
      <c r="G1896" s="152">
        <f xml:space="preserve"> _xlfn.IFNA(VLOOKUP(A1896,[2]!Tabelle1[[Proprietary Identifier]:[Reporting Period PDF]],6,FALSE),"")</f>
        <v>12</v>
      </c>
      <c r="H1896" s="163" t="s">
        <v>10777</v>
      </c>
      <c r="I1896" s="163" t="s">
        <v>10778</v>
      </c>
    </row>
    <row r="1897" spans="1:9" x14ac:dyDescent="0.25">
      <c r="A1897" s="162">
        <v>40766</v>
      </c>
      <c r="B1897" s="163" t="s">
        <v>15965</v>
      </c>
      <c r="C1897" s="163" t="s">
        <v>1909</v>
      </c>
      <c r="D1897" s="163" t="s">
        <v>10816</v>
      </c>
      <c r="E1897" s="163" t="s">
        <v>15966</v>
      </c>
      <c r="F1897" s="163" t="s">
        <v>15967</v>
      </c>
      <c r="G1897" s="152">
        <f xml:space="preserve"> _xlfn.IFNA(VLOOKUP(A1897,[2]!Tabelle1[[Proprietary Identifier]:[Reporting Period PDF]],6,FALSE),"")</f>
        <v>2</v>
      </c>
      <c r="H1897" s="163" t="s">
        <v>10819</v>
      </c>
      <c r="I1897" s="163" t="s">
        <v>10778</v>
      </c>
    </row>
    <row r="1898" spans="1:9" x14ac:dyDescent="0.25">
      <c r="A1898" s="162">
        <v>41374</v>
      </c>
      <c r="B1898" s="163" t="s">
        <v>2034</v>
      </c>
      <c r="C1898" s="163" t="s">
        <v>1931</v>
      </c>
      <c r="D1898" s="163" t="s">
        <v>10782</v>
      </c>
      <c r="E1898" s="163" t="s">
        <v>2033</v>
      </c>
      <c r="F1898" s="163" t="s">
        <v>2029</v>
      </c>
      <c r="G1898" s="152" t="str">
        <f xml:space="preserve"> _xlfn.IFNA(VLOOKUP(A1898,[2]!Tabelle1[[Proprietary Identifier]:[Reporting Period PDF]],6,FALSE),"")</f>
        <v/>
      </c>
      <c r="H1898" s="163" t="s">
        <v>10777</v>
      </c>
      <c r="I1898" s="163" t="s">
        <v>10778</v>
      </c>
    </row>
    <row r="1899" spans="1:9" x14ac:dyDescent="0.25">
      <c r="A1899" s="162">
        <v>11355</v>
      </c>
      <c r="B1899" s="163" t="s">
        <v>15968</v>
      </c>
      <c r="C1899" s="163" t="s">
        <v>1909</v>
      </c>
      <c r="D1899" s="163" t="s">
        <v>10802</v>
      </c>
      <c r="E1899" s="163" t="s">
        <v>15969</v>
      </c>
      <c r="F1899" s="163" t="s">
        <v>15970</v>
      </c>
      <c r="G1899" s="152" t="str">
        <f xml:space="preserve"> _xlfn.IFNA(VLOOKUP(A1899,[2]!Tabelle1[[Proprietary Identifier]:[Reporting Period PDF]],6,FALSE),"")</f>
        <v/>
      </c>
      <c r="H1899" s="163" t="s">
        <v>10777</v>
      </c>
      <c r="I1899" s="163" t="s">
        <v>10778</v>
      </c>
    </row>
    <row r="1900" spans="1:9" x14ac:dyDescent="0.25">
      <c r="A1900" s="162">
        <v>10980</v>
      </c>
      <c r="B1900" s="163" t="s">
        <v>15971</v>
      </c>
      <c r="C1900" s="163" t="s">
        <v>1909</v>
      </c>
      <c r="D1900" s="163" t="s">
        <v>10802</v>
      </c>
      <c r="E1900" s="163" t="s">
        <v>15972</v>
      </c>
      <c r="F1900" s="163" t="s">
        <v>15973</v>
      </c>
      <c r="G1900" s="152">
        <f xml:space="preserve"> _xlfn.IFNA(VLOOKUP(A1900,[2]!Tabelle1[[Proprietary Identifier]:[Reporting Period PDF]],6,FALSE),"")</f>
        <v>25</v>
      </c>
      <c r="H1900" s="163" t="s">
        <v>10777</v>
      </c>
      <c r="I1900" s="163" t="s">
        <v>10778</v>
      </c>
    </row>
    <row r="1901" spans="1:9" x14ac:dyDescent="0.25">
      <c r="A1901" s="162">
        <v>10346</v>
      </c>
      <c r="B1901" s="163" t="s">
        <v>15974</v>
      </c>
      <c r="C1901" s="163" t="s">
        <v>1909</v>
      </c>
      <c r="D1901" s="163" t="s">
        <v>10840</v>
      </c>
      <c r="E1901" s="163" t="s">
        <v>15975</v>
      </c>
      <c r="F1901" s="163" t="s">
        <v>15976</v>
      </c>
      <c r="G1901" s="152">
        <f xml:space="preserve"> _xlfn.IFNA(VLOOKUP(A1901,[2]!Tabelle1[[Proprietary Identifier]:[Reporting Period PDF]],6,FALSE),"")</f>
        <v>1</v>
      </c>
      <c r="H1901" s="163" t="s">
        <v>10777</v>
      </c>
      <c r="I1901" s="163" t="s">
        <v>10778</v>
      </c>
    </row>
    <row r="1902" spans="1:9" x14ac:dyDescent="0.25">
      <c r="A1902" s="162">
        <v>423</v>
      </c>
      <c r="B1902" s="163" t="s">
        <v>15977</v>
      </c>
      <c r="C1902" s="163" t="s">
        <v>1909</v>
      </c>
      <c r="D1902" s="163" t="s">
        <v>10782</v>
      </c>
      <c r="E1902" s="163" t="s">
        <v>15978</v>
      </c>
      <c r="F1902" s="163" t="s">
        <v>15979</v>
      </c>
      <c r="G1902" s="152">
        <f xml:space="preserve"> _xlfn.IFNA(VLOOKUP(A1902,[2]!Tabelle1[[Proprietary Identifier]:[Reporting Period PDF]],6,FALSE),"")</f>
        <v>93</v>
      </c>
      <c r="H1902" s="163" t="s">
        <v>10777</v>
      </c>
      <c r="I1902" s="163" t="s">
        <v>10778</v>
      </c>
    </row>
    <row r="1903" spans="1:9" x14ac:dyDescent="0.25">
      <c r="A1903" s="162">
        <v>10993</v>
      </c>
      <c r="B1903" s="163" t="s">
        <v>15980</v>
      </c>
      <c r="C1903" s="163" t="s">
        <v>1909</v>
      </c>
      <c r="D1903" s="163" t="s">
        <v>11167</v>
      </c>
      <c r="E1903" s="163" t="s">
        <v>15981</v>
      </c>
      <c r="F1903" s="163" t="s">
        <v>15982</v>
      </c>
      <c r="G1903" s="152">
        <f xml:space="preserve"> _xlfn.IFNA(VLOOKUP(A1903,[2]!Tabelle1[[Proprietary Identifier]:[Reporting Period PDF]],6,FALSE),"")</f>
        <v>5</v>
      </c>
      <c r="H1903" s="163" t="s">
        <v>10777</v>
      </c>
      <c r="I1903" s="163" t="s">
        <v>10778</v>
      </c>
    </row>
    <row r="1904" spans="1:9" x14ac:dyDescent="0.25">
      <c r="A1904" s="162">
        <v>10579</v>
      </c>
      <c r="B1904" s="163" t="s">
        <v>15983</v>
      </c>
      <c r="C1904" s="163" t="s">
        <v>1909</v>
      </c>
      <c r="D1904" s="163" t="s">
        <v>11167</v>
      </c>
      <c r="E1904" s="163" t="s">
        <v>15984</v>
      </c>
      <c r="F1904" s="163" t="s">
        <v>15985</v>
      </c>
      <c r="G1904" s="152">
        <f xml:space="preserve"> _xlfn.IFNA(VLOOKUP(A1904,[2]!Tabelle1[[Proprietary Identifier]:[Reporting Period PDF]],6,FALSE),"")</f>
        <v>24</v>
      </c>
      <c r="H1904" s="163" t="s">
        <v>10777</v>
      </c>
      <c r="I1904" s="163" t="s">
        <v>10778</v>
      </c>
    </row>
    <row r="1905" spans="1:9" x14ac:dyDescent="0.25">
      <c r="A1905" s="162">
        <v>40468</v>
      </c>
      <c r="B1905" s="163" t="s">
        <v>15986</v>
      </c>
      <c r="C1905" s="163" t="s">
        <v>1909</v>
      </c>
      <c r="D1905" s="163" t="s">
        <v>10808</v>
      </c>
      <c r="F1905" s="163" t="s">
        <v>15987</v>
      </c>
      <c r="G1905" s="152" t="str">
        <f xml:space="preserve"> _xlfn.IFNA(VLOOKUP(A1905,[2]!Tabelle1[[Proprietary Identifier]:[Reporting Period PDF]],6,FALSE),"")</f>
        <v/>
      </c>
      <c r="H1905" s="163" t="s">
        <v>10784</v>
      </c>
      <c r="I1905" s="163" t="s">
        <v>10785</v>
      </c>
    </row>
    <row r="1906" spans="1:9" x14ac:dyDescent="0.25">
      <c r="A1906" s="162">
        <v>41547</v>
      </c>
      <c r="B1906" s="163" t="s">
        <v>15988</v>
      </c>
      <c r="C1906" s="163" t="s">
        <v>1909</v>
      </c>
      <c r="D1906" s="163" t="s">
        <v>11546</v>
      </c>
      <c r="F1906" s="163" t="s">
        <v>15989</v>
      </c>
      <c r="G1906" s="152" t="str">
        <f xml:space="preserve"> _xlfn.IFNA(VLOOKUP(A1906,[2]!Tabelle1[[Proprietary Identifier]:[Reporting Period PDF]],6,FALSE),"")</f>
        <v/>
      </c>
      <c r="H1906" s="163" t="s">
        <v>10777</v>
      </c>
      <c r="I1906" s="163" t="s">
        <v>10778</v>
      </c>
    </row>
    <row r="1907" spans="1:9" x14ac:dyDescent="0.25">
      <c r="A1907" s="162">
        <v>40516</v>
      </c>
      <c r="B1907" s="163" t="s">
        <v>15990</v>
      </c>
      <c r="C1907" s="163" t="s">
        <v>1909</v>
      </c>
      <c r="D1907" s="163" t="s">
        <v>10821</v>
      </c>
      <c r="E1907" s="163" t="s">
        <v>15991</v>
      </c>
      <c r="F1907" s="163" t="s">
        <v>15992</v>
      </c>
      <c r="G1907" s="152" t="str">
        <f xml:space="preserve"> _xlfn.IFNA(VLOOKUP(A1907,[2]!Tabelle1[[Proprietary Identifier]:[Reporting Period PDF]],6,FALSE),"")</f>
        <v/>
      </c>
      <c r="H1907" s="163" t="s">
        <v>10777</v>
      </c>
      <c r="I1907" s="163" t="s">
        <v>10778</v>
      </c>
    </row>
    <row r="1908" spans="1:9" x14ac:dyDescent="0.25">
      <c r="A1908" s="162">
        <v>10103</v>
      </c>
      <c r="B1908" s="163" t="s">
        <v>15993</v>
      </c>
      <c r="C1908" s="163" t="s">
        <v>1909</v>
      </c>
      <c r="D1908" s="163" t="s">
        <v>10782</v>
      </c>
      <c r="F1908" s="163" t="s">
        <v>15994</v>
      </c>
      <c r="G1908" s="152">
        <f xml:space="preserve"> _xlfn.IFNA(VLOOKUP(A1908,[2]!Tabelle1[[Proprietary Identifier]:[Reporting Period PDF]],6,FALSE),"")</f>
        <v>24</v>
      </c>
      <c r="H1908" s="163" t="s">
        <v>10777</v>
      </c>
      <c r="I1908" s="163" t="s">
        <v>10778</v>
      </c>
    </row>
    <row r="1909" spans="1:9" x14ac:dyDescent="0.25">
      <c r="A1909" s="162">
        <v>41276</v>
      </c>
      <c r="B1909" s="163" t="s">
        <v>15995</v>
      </c>
      <c r="C1909" s="163" t="s">
        <v>10912</v>
      </c>
      <c r="D1909" s="163" t="s">
        <v>11328</v>
      </c>
      <c r="E1909" s="163" t="s">
        <v>15996</v>
      </c>
      <c r="F1909" s="163" t="s">
        <v>15997</v>
      </c>
      <c r="G1909" s="152">
        <f xml:space="preserve"> _xlfn.IFNA(VLOOKUP(A1909,[2]!Tabelle1[[Proprietary Identifier]:[Reporting Period PDF]],6,FALSE),"")</f>
        <v>1</v>
      </c>
      <c r="H1909" s="163" t="s">
        <v>10777</v>
      </c>
      <c r="I1909" s="163" t="s">
        <v>10778</v>
      </c>
    </row>
    <row r="1910" spans="1:9" x14ac:dyDescent="0.25">
      <c r="A1910" s="162">
        <v>10978</v>
      </c>
      <c r="B1910" s="163" t="s">
        <v>15998</v>
      </c>
      <c r="C1910" s="163" t="s">
        <v>1909</v>
      </c>
      <c r="D1910" s="163" t="s">
        <v>10824</v>
      </c>
      <c r="E1910" s="163" t="s">
        <v>15999</v>
      </c>
      <c r="F1910" s="163" t="s">
        <v>16000</v>
      </c>
      <c r="G1910" s="152">
        <f xml:space="preserve"> _xlfn.IFNA(VLOOKUP(A1910,[2]!Tabelle1[[Proprietary Identifier]:[Reporting Period PDF]],6,FALSE),"")</f>
        <v>3</v>
      </c>
      <c r="H1910" s="163" t="s">
        <v>10777</v>
      </c>
      <c r="I1910" s="163" t="s">
        <v>10778</v>
      </c>
    </row>
    <row r="1911" spans="1:9" x14ac:dyDescent="0.25">
      <c r="A1911" s="162">
        <v>10982</v>
      </c>
      <c r="B1911" s="163" t="s">
        <v>16001</v>
      </c>
      <c r="C1911" s="163" t="s">
        <v>1909</v>
      </c>
      <c r="D1911" s="163" t="s">
        <v>4034</v>
      </c>
      <c r="E1911" s="163" t="s">
        <v>16002</v>
      </c>
      <c r="F1911" s="163" t="s">
        <v>16003</v>
      </c>
      <c r="G1911" s="152">
        <f xml:space="preserve"> _xlfn.IFNA(VLOOKUP(A1911,[2]!Tabelle1[[Proprietary Identifier]:[Reporting Period PDF]],6,FALSE),"")</f>
        <v>6</v>
      </c>
      <c r="H1911" s="163" t="s">
        <v>10777</v>
      </c>
      <c r="I1911" s="163" t="s">
        <v>10778</v>
      </c>
    </row>
    <row r="1912" spans="1:9" x14ac:dyDescent="0.25">
      <c r="A1912" s="162">
        <v>13420</v>
      </c>
      <c r="B1912" s="163" t="s">
        <v>16004</v>
      </c>
      <c r="C1912" s="163" t="s">
        <v>1909</v>
      </c>
      <c r="D1912" s="163" t="s">
        <v>10919</v>
      </c>
      <c r="E1912" s="163" t="s">
        <v>16005</v>
      </c>
      <c r="F1912" s="163" t="s">
        <v>16006</v>
      </c>
      <c r="G1912" s="152">
        <f xml:space="preserve"> _xlfn.IFNA(VLOOKUP(A1912,[2]!Tabelle1[[Proprietary Identifier]:[Reporting Period PDF]],6,FALSE),"")</f>
        <v>16</v>
      </c>
      <c r="H1912" s="163" t="s">
        <v>10777</v>
      </c>
      <c r="I1912" s="163" t="s">
        <v>10778</v>
      </c>
    </row>
    <row r="1913" spans="1:9" x14ac:dyDescent="0.25">
      <c r="A1913" s="162">
        <v>10984</v>
      </c>
      <c r="B1913" s="163" t="s">
        <v>16007</v>
      </c>
      <c r="C1913" s="163" t="s">
        <v>1909</v>
      </c>
      <c r="D1913" s="163" t="s">
        <v>10808</v>
      </c>
      <c r="E1913" s="163" t="s">
        <v>16008</v>
      </c>
      <c r="F1913" s="163" t="s">
        <v>16009</v>
      </c>
      <c r="G1913" s="152">
        <f xml:space="preserve"> _xlfn.IFNA(VLOOKUP(A1913,[2]!Tabelle1[[Proprietary Identifier]:[Reporting Period PDF]],6,FALSE),"")</f>
        <v>23</v>
      </c>
      <c r="H1913" s="163" t="s">
        <v>10777</v>
      </c>
      <c r="I1913" s="163" t="s">
        <v>10778</v>
      </c>
    </row>
    <row r="1914" spans="1:9" x14ac:dyDescent="0.25">
      <c r="A1914" s="162">
        <v>40619</v>
      </c>
      <c r="B1914" s="163" t="s">
        <v>16010</v>
      </c>
      <c r="C1914" s="163" t="s">
        <v>1909</v>
      </c>
      <c r="D1914" s="163" t="s">
        <v>10782</v>
      </c>
      <c r="E1914" s="163" t="s">
        <v>16011</v>
      </c>
      <c r="F1914" s="163" t="s">
        <v>16012</v>
      </c>
      <c r="G1914" s="152">
        <f xml:space="preserve"> _xlfn.IFNA(VLOOKUP(A1914,[2]!Tabelle1[[Proprietary Identifier]:[Reporting Period PDF]],6,FALSE),"")</f>
        <v>1</v>
      </c>
      <c r="H1914" s="163" t="s">
        <v>10777</v>
      </c>
      <c r="I1914" s="163" t="s">
        <v>10778</v>
      </c>
    </row>
    <row r="1915" spans="1:9" x14ac:dyDescent="0.25">
      <c r="A1915" s="162">
        <v>11005</v>
      </c>
      <c r="B1915" s="163" t="s">
        <v>16013</v>
      </c>
      <c r="C1915" s="163" t="s">
        <v>1909</v>
      </c>
      <c r="D1915" s="163" t="s">
        <v>10816</v>
      </c>
      <c r="E1915" s="163" t="s">
        <v>16014</v>
      </c>
      <c r="F1915" s="163" t="s">
        <v>16015</v>
      </c>
      <c r="G1915" s="152">
        <f xml:space="preserve"> _xlfn.IFNA(VLOOKUP(A1915,[2]!Tabelle1[[Proprietary Identifier]:[Reporting Period PDF]],6,FALSE),"")</f>
        <v>30</v>
      </c>
      <c r="H1915" s="163" t="s">
        <v>10777</v>
      </c>
      <c r="I1915" s="163" t="s">
        <v>10778</v>
      </c>
    </row>
    <row r="1916" spans="1:9" x14ac:dyDescent="0.25">
      <c r="A1916" s="162">
        <v>12076</v>
      </c>
      <c r="B1916" s="163" t="s">
        <v>16016</v>
      </c>
      <c r="C1916" s="163" t="s">
        <v>1909</v>
      </c>
      <c r="D1916" s="163" t="s">
        <v>11032</v>
      </c>
      <c r="F1916" s="163" t="s">
        <v>16017</v>
      </c>
      <c r="G1916" s="152">
        <f xml:space="preserve"> _xlfn.IFNA(VLOOKUP(A1916,[2]!Tabelle1[[Proprietary Identifier]:[Reporting Period PDF]],6,FALSE),"")</f>
        <v>2</v>
      </c>
      <c r="H1916" s="163" t="s">
        <v>10777</v>
      </c>
      <c r="I1916" s="163" t="s">
        <v>10778</v>
      </c>
    </row>
    <row r="1917" spans="1:9" x14ac:dyDescent="0.25">
      <c r="A1917" s="162">
        <v>41375</v>
      </c>
      <c r="B1917" s="163" t="s">
        <v>1928</v>
      </c>
      <c r="C1917" s="163" t="s">
        <v>1931</v>
      </c>
      <c r="D1917" s="163" t="s">
        <v>10782</v>
      </c>
      <c r="E1917" s="163" t="s">
        <v>1929</v>
      </c>
      <c r="F1917" s="163" t="s">
        <v>1926</v>
      </c>
      <c r="G1917" s="152" t="str">
        <f xml:space="preserve"> _xlfn.IFNA(VLOOKUP(A1917,[2]!Tabelle1[[Proprietary Identifier]:[Reporting Period PDF]],6,FALSE),"")</f>
        <v/>
      </c>
      <c r="H1917" s="163" t="s">
        <v>10777</v>
      </c>
      <c r="I1917" s="163" t="s">
        <v>10778</v>
      </c>
    </row>
    <row r="1918" spans="1:9" x14ac:dyDescent="0.25">
      <c r="A1918" s="162">
        <v>41376</v>
      </c>
      <c r="B1918" s="163" t="s">
        <v>16018</v>
      </c>
      <c r="C1918" s="163" t="s">
        <v>1931</v>
      </c>
      <c r="D1918" s="163" t="s">
        <v>10782</v>
      </c>
      <c r="E1918" s="163" t="s">
        <v>16019</v>
      </c>
      <c r="F1918" s="163" t="s">
        <v>16020</v>
      </c>
      <c r="G1918" s="152" t="str">
        <f xml:space="preserve"> _xlfn.IFNA(VLOOKUP(A1918,[2]!Tabelle1[[Proprietary Identifier]:[Reporting Period PDF]],6,FALSE),"")</f>
        <v/>
      </c>
      <c r="H1918" s="163" t="s">
        <v>10777</v>
      </c>
      <c r="I1918" s="163" t="s">
        <v>10778</v>
      </c>
    </row>
    <row r="1919" spans="1:9" x14ac:dyDescent="0.25">
      <c r="A1919" s="162">
        <v>40607</v>
      </c>
      <c r="B1919" s="163" t="s">
        <v>16021</v>
      </c>
      <c r="C1919" s="163" t="s">
        <v>1909</v>
      </c>
      <c r="D1919" s="163" t="s">
        <v>11167</v>
      </c>
      <c r="E1919" s="163" t="s">
        <v>16022</v>
      </c>
      <c r="F1919" s="163" t="s">
        <v>16023</v>
      </c>
      <c r="G1919" s="152">
        <f xml:space="preserve"> _xlfn.IFNA(VLOOKUP(A1919,[2]!Tabelle1[[Proprietary Identifier]:[Reporting Period PDF]],6,FALSE),"")</f>
        <v>6</v>
      </c>
      <c r="H1919" s="163" t="s">
        <v>10777</v>
      </c>
      <c r="I1919" s="163" t="s">
        <v>10778</v>
      </c>
    </row>
    <row r="1920" spans="1:9" x14ac:dyDescent="0.25">
      <c r="A1920" s="162">
        <v>41872</v>
      </c>
      <c r="B1920" s="163" t="s">
        <v>16024</v>
      </c>
      <c r="C1920" s="163" t="s">
        <v>1909</v>
      </c>
      <c r="D1920" s="163" t="s">
        <v>10821</v>
      </c>
      <c r="E1920" s="163" t="s">
        <v>16025</v>
      </c>
      <c r="F1920" s="163" t="s">
        <v>16026</v>
      </c>
      <c r="G1920" s="152" t="str">
        <f xml:space="preserve"> _xlfn.IFNA(VLOOKUP(A1920,[2]!Tabelle1[[Proprietary Identifier]:[Reporting Period PDF]],6,FALSE),"")</f>
        <v/>
      </c>
      <c r="H1920" s="163" t="s">
        <v>10777</v>
      </c>
      <c r="I1920" s="163" t="s">
        <v>10778</v>
      </c>
    </row>
    <row r="1921" spans="1:9" x14ac:dyDescent="0.25">
      <c r="A1921" s="162">
        <v>40504</v>
      </c>
      <c r="B1921" s="163" t="s">
        <v>16027</v>
      </c>
      <c r="C1921" s="163" t="s">
        <v>1909</v>
      </c>
      <c r="D1921" s="163" t="s">
        <v>10923</v>
      </c>
      <c r="F1921" s="163" t="s">
        <v>16028</v>
      </c>
      <c r="G1921" s="152" t="str">
        <f xml:space="preserve"> _xlfn.IFNA(VLOOKUP(A1921,[2]!Tabelle1[[Proprietary Identifier]:[Reporting Period PDF]],6,FALSE),"")</f>
        <v/>
      </c>
      <c r="H1921" s="163" t="s">
        <v>10784</v>
      </c>
      <c r="I1921" s="163" t="s">
        <v>10785</v>
      </c>
    </row>
    <row r="1922" spans="1:9" x14ac:dyDescent="0.25">
      <c r="A1922" s="162">
        <v>10985</v>
      </c>
      <c r="B1922" s="163" t="s">
        <v>16029</v>
      </c>
      <c r="C1922" s="163" t="s">
        <v>1909</v>
      </c>
      <c r="D1922" s="163" t="s">
        <v>10965</v>
      </c>
      <c r="E1922" s="163" t="s">
        <v>16030</v>
      </c>
      <c r="F1922" s="163" t="s">
        <v>16031</v>
      </c>
      <c r="G1922" s="152">
        <f xml:space="preserve"> _xlfn.IFNA(VLOOKUP(A1922,[2]!Tabelle1[[Proprietary Identifier]:[Reporting Period PDF]],6,FALSE),"")</f>
        <v>2</v>
      </c>
      <c r="H1922" s="163" t="s">
        <v>10777</v>
      </c>
      <c r="I1922" s="163" t="s">
        <v>10778</v>
      </c>
    </row>
    <row r="1923" spans="1:9" x14ac:dyDescent="0.25">
      <c r="A1923" s="162">
        <v>41377</v>
      </c>
      <c r="B1923" s="163" t="s">
        <v>16032</v>
      </c>
      <c r="C1923" s="163" t="s">
        <v>1931</v>
      </c>
      <c r="D1923" s="163" t="s">
        <v>10816</v>
      </c>
      <c r="F1923" s="163" t="s">
        <v>16033</v>
      </c>
      <c r="G1923" s="152" t="str">
        <f xml:space="preserve"> _xlfn.IFNA(VLOOKUP(A1923,[2]!Tabelle1[[Proprietary Identifier]:[Reporting Period PDF]],6,FALSE),"")</f>
        <v/>
      </c>
      <c r="H1923" s="163" t="s">
        <v>10784</v>
      </c>
      <c r="I1923" s="163" t="s">
        <v>10785</v>
      </c>
    </row>
    <row r="1924" spans="1:9" x14ac:dyDescent="0.25">
      <c r="A1924" s="162">
        <v>10201</v>
      </c>
      <c r="B1924" s="163" t="s">
        <v>16034</v>
      </c>
      <c r="C1924" s="163" t="s">
        <v>1909</v>
      </c>
      <c r="D1924" s="163" t="s">
        <v>10802</v>
      </c>
      <c r="E1924" s="163" t="s">
        <v>16035</v>
      </c>
      <c r="F1924" s="163" t="s">
        <v>16036</v>
      </c>
      <c r="G1924" s="152" t="str">
        <f xml:space="preserve"> _xlfn.IFNA(VLOOKUP(A1924,[2]!Tabelle1[[Proprietary Identifier]:[Reporting Period PDF]],6,FALSE),"")</f>
        <v/>
      </c>
      <c r="H1924" s="163" t="s">
        <v>10777</v>
      </c>
      <c r="I1924" s="163" t="s">
        <v>10778</v>
      </c>
    </row>
    <row r="1925" spans="1:9" x14ac:dyDescent="0.25">
      <c r="A1925" s="162">
        <v>10988</v>
      </c>
      <c r="B1925" s="163" t="s">
        <v>16037</v>
      </c>
      <c r="C1925" s="163" t="s">
        <v>1909</v>
      </c>
      <c r="D1925" s="163" t="s">
        <v>11167</v>
      </c>
      <c r="E1925" s="163" t="s">
        <v>16038</v>
      </c>
      <c r="F1925" s="163" t="s">
        <v>16039</v>
      </c>
      <c r="G1925" s="152">
        <f xml:space="preserve"> _xlfn.IFNA(VLOOKUP(A1925,[2]!Tabelle1[[Proprietary Identifier]:[Reporting Period PDF]],6,FALSE),"")</f>
        <v>5</v>
      </c>
      <c r="H1925" s="163" t="s">
        <v>10777</v>
      </c>
      <c r="I1925" s="163" t="s">
        <v>10778</v>
      </c>
    </row>
    <row r="1926" spans="1:9" x14ac:dyDescent="0.25">
      <c r="A1926" s="162">
        <v>12944</v>
      </c>
      <c r="B1926" s="163" t="s">
        <v>16040</v>
      </c>
      <c r="C1926" s="163" t="s">
        <v>10897</v>
      </c>
      <c r="D1926" s="163" t="s">
        <v>10802</v>
      </c>
      <c r="F1926" s="163" t="s">
        <v>16041</v>
      </c>
      <c r="G1926" s="152">
        <f xml:space="preserve"> _xlfn.IFNA(VLOOKUP(A1926,[2]!Tabelle1[[Proprietary Identifier]:[Reporting Period PDF]],6,FALSE),"")</f>
        <v>2</v>
      </c>
      <c r="H1926" s="163" t="s">
        <v>10784</v>
      </c>
      <c r="I1926" s="163" t="s">
        <v>10785</v>
      </c>
    </row>
    <row r="1927" spans="1:9" x14ac:dyDescent="0.25">
      <c r="A1927" s="162">
        <v>41025</v>
      </c>
      <c r="B1927" s="163" t="s">
        <v>16042</v>
      </c>
      <c r="C1927" s="163" t="s">
        <v>11974</v>
      </c>
      <c r="D1927" s="163" t="s">
        <v>11032</v>
      </c>
      <c r="E1927" s="163" t="s">
        <v>16043</v>
      </c>
      <c r="F1927" s="163" t="s">
        <v>16044</v>
      </c>
      <c r="G1927" s="152">
        <f xml:space="preserve"> _xlfn.IFNA(VLOOKUP(A1927,[2]!Tabelle1[[Proprietary Identifier]:[Reporting Period PDF]],6,FALSE),"")</f>
        <v>35</v>
      </c>
      <c r="H1927" s="163" t="s">
        <v>10777</v>
      </c>
      <c r="I1927" s="163" t="s">
        <v>10778</v>
      </c>
    </row>
    <row r="1928" spans="1:9" x14ac:dyDescent="0.25">
      <c r="A1928" s="162">
        <v>10987</v>
      </c>
      <c r="B1928" s="163" t="s">
        <v>16045</v>
      </c>
      <c r="C1928" s="163" t="s">
        <v>10815</v>
      </c>
      <c r="D1928" s="163" t="s">
        <v>10840</v>
      </c>
      <c r="E1928" s="163" t="s">
        <v>16046</v>
      </c>
      <c r="F1928" s="163" t="s">
        <v>16047</v>
      </c>
      <c r="G1928" s="152" t="str">
        <f xml:space="preserve"> _xlfn.IFNA(VLOOKUP(A1928,[2]!Tabelle1[[Proprietary Identifier]:[Reporting Period PDF]],6,FALSE),"")</f>
        <v/>
      </c>
      <c r="H1928" s="163" t="s">
        <v>10819</v>
      </c>
      <c r="I1928" s="163" t="s">
        <v>10778</v>
      </c>
    </row>
    <row r="1929" spans="1:9" x14ac:dyDescent="0.25">
      <c r="A1929" s="162">
        <v>10986</v>
      </c>
      <c r="B1929" s="163" t="s">
        <v>16048</v>
      </c>
      <c r="C1929" s="163" t="s">
        <v>1909</v>
      </c>
      <c r="D1929" s="163" t="s">
        <v>10798</v>
      </c>
      <c r="E1929" s="163" t="s">
        <v>16049</v>
      </c>
      <c r="F1929" s="163" t="s">
        <v>16050</v>
      </c>
      <c r="G1929" s="152">
        <f xml:space="preserve"> _xlfn.IFNA(VLOOKUP(A1929,[2]!Tabelle1[[Proprietary Identifier]:[Reporting Period PDF]],6,FALSE),"")</f>
        <v>1</v>
      </c>
      <c r="H1929" s="163" t="s">
        <v>10777</v>
      </c>
      <c r="I1929" s="163" t="s">
        <v>10778</v>
      </c>
    </row>
    <row r="1930" spans="1:9" x14ac:dyDescent="0.25">
      <c r="A1930" s="162">
        <v>10991</v>
      </c>
      <c r="B1930" s="163" t="s">
        <v>16051</v>
      </c>
      <c r="C1930" s="163" t="s">
        <v>1909</v>
      </c>
      <c r="D1930" s="163" t="s">
        <v>4034</v>
      </c>
      <c r="E1930" s="163" t="s">
        <v>16052</v>
      </c>
      <c r="F1930" s="163" t="s">
        <v>16053</v>
      </c>
      <c r="G1930" s="152">
        <f xml:space="preserve"> _xlfn.IFNA(VLOOKUP(A1930,[2]!Tabelle1[[Proprietary Identifier]:[Reporting Period PDF]],6,FALSE),"")</f>
        <v>2</v>
      </c>
      <c r="H1930" s="163" t="s">
        <v>10777</v>
      </c>
      <c r="I1930" s="163" t="s">
        <v>10778</v>
      </c>
    </row>
    <row r="1931" spans="1:9" x14ac:dyDescent="0.25">
      <c r="A1931" s="162">
        <v>12202</v>
      </c>
      <c r="B1931" s="163" t="s">
        <v>16054</v>
      </c>
      <c r="C1931" s="163" t="s">
        <v>10815</v>
      </c>
      <c r="D1931" s="163" t="s">
        <v>10798</v>
      </c>
      <c r="E1931" s="163" t="s">
        <v>16055</v>
      </c>
      <c r="F1931" s="163" t="s">
        <v>16056</v>
      </c>
      <c r="G1931" s="152">
        <f xml:space="preserve"> _xlfn.IFNA(VLOOKUP(A1931,[2]!Tabelle1[[Proprietary Identifier]:[Reporting Period PDF]],6,FALSE),"")</f>
        <v>1</v>
      </c>
      <c r="H1931" s="163" t="s">
        <v>10819</v>
      </c>
      <c r="I1931" s="163" t="s">
        <v>10778</v>
      </c>
    </row>
    <row r="1932" spans="1:9" x14ac:dyDescent="0.25">
      <c r="A1932" s="162">
        <v>11787</v>
      </c>
      <c r="B1932" s="163" t="s">
        <v>16057</v>
      </c>
      <c r="C1932" s="163" t="s">
        <v>10950</v>
      </c>
      <c r="D1932" s="163" t="s">
        <v>10798</v>
      </c>
      <c r="E1932" s="163" t="s">
        <v>16058</v>
      </c>
      <c r="F1932" s="163" t="s">
        <v>16059</v>
      </c>
      <c r="G1932" s="152">
        <f xml:space="preserve"> _xlfn.IFNA(VLOOKUP(A1932,[2]!Tabelle1[[Proprietary Identifier]:[Reporting Period PDF]],6,FALSE),"")</f>
        <v>1</v>
      </c>
      <c r="H1932" s="163" t="s">
        <v>10777</v>
      </c>
      <c r="I1932" s="163" t="s">
        <v>10778</v>
      </c>
    </row>
    <row r="1933" spans="1:9" x14ac:dyDescent="0.25">
      <c r="A1933" s="162">
        <v>408</v>
      </c>
      <c r="B1933" s="163" t="s">
        <v>16060</v>
      </c>
      <c r="C1933" s="163" t="s">
        <v>1909</v>
      </c>
      <c r="D1933" s="163" t="s">
        <v>10782</v>
      </c>
      <c r="F1933" s="163" t="s">
        <v>16061</v>
      </c>
      <c r="G1933" s="152">
        <f xml:space="preserve"> _xlfn.IFNA(VLOOKUP(A1933,[2]!Tabelle1[[Proprietary Identifier]:[Reporting Period PDF]],6,FALSE),"")</f>
        <v>15</v>
      </c>
      <c r="H1933" s="163" t="s">
        <v>10777</v>
      </c>
      <c r="I1933" s="163" t="s">
        <v>10778</v>
      </c>
    </row>
    <row r="1934" spans="1:9" x14ac:dyDescent="0.25">
      <c r="A1934" s="162">
        <v>10994</v>
      </c>
      <c r="B1934" s="163" t="s">
        <v>16062</v>
      </c>
      <c r="C1934" s="163" t="s">
        <v>1909</v>
      </c>
      <c r="D1934" s="163" t="s">
        <v>10853</v>
      </c>
      <c r="E1934" s="163" t="s">
        <v>16063</v>
      </c>
      <c r="F1934" s="163" t="s">
        <v>16064</v>
      </c>
      <c r="G1934" s="152">
        <f xml:space="preserve"> _xlfn.IFNA(VLOOKUP(A1934,[2]!Tabelle1[[Proprietary Identifier]:[Reporting Period PDF]],6,FALSE),"")</f>
        <v>100</v>
      </c>
      <c r="H1934" s="163" t="s">
        <v>10777</v>
      </c>
      <c r="I1934" s="163" t="s">
        <v>10778</v>
      </c>
    </row>
    <row r="1935" spans="1:9" x14ac:dyDescent="0.25">
      <c r="A1935" s="162">
        <v>10590</v>
      </c>
      <c r="B1935" s="163" t="s">
        <v>16065</v>
      </c>
      <c r="C1935" s="163" t="s">
        <v>1909</v>
      </c>
      <c r="D1935" s="163" t="s">
        <v>10853</v>
      </c>
      <c r="E1935" s="163" t="s">
        <v>16066</v>
      </c>
      <c r="F1935" s="163" t="s">
        <v>16067</v>
      </c>
      <c r="G1935" s="152">
        <f xml:space="preserve"> _xlfn.IFNA(VLOOKUP(A1935,[2]!Tabelle1[[Proprietary Identifier]:[Reporting Period PDF]],6,FALSE),"")</f>
        <v>1</v>
      </c>
      <c r="H1935" s="163" t="s">
        <v>10777</v>
      </c>
      <c r="I1935" s="163" t="s">
        <v>10778</v>
      </c>
    </row>
    <row r="1936" spans="1:9" x14ac:dyDescent="0.25">
      <c r="A1936" s="162">
        <v>138</v>
      </c>
      <c r="B1936" s="163" t="s">
        <v>16068</v>
      </c>
      <c r="C1936" s="163" t="s">
        <v>1909</v>
      </c>
      <c r="D1936" s="163" t="s">
        <v>10853</v>
      </c>
      <c r="E1936" s="163" t="s">
        <v>16069</v>
      </c>
      <c r="F1936" s="163" t="s">
        <v>16070</v>
      </c>
      <c r="G1936" s="152">
        <f xml:space="preserve"> _xlfn.IFNA(VLOOKUP(A1936,[2]!Tabelle1[[Proprietary Identifier]:[Reporting Period PDF]],6,FALSE),"")</f>
        <v>5</v>
      </c>
      <c r="H1936" s="163" t="s">
        <v>10777</v>
      </c>
      <c r="I1936" s="163" t="s">
        <v>10778</v>
      </c>
    </row>
    <row r="1937" spans="1:9" x14ac:dyDescent="0.25">
      <c r="A1937" s="162">
        <v>13233</v>
      </c>
      <c r="B1937" s="163" t="s">
        <v>16071</v>
      </c>
      <c r="C1937" s="163" t="s">
        <v>16072</v>
      </c>
      <c r="D1937" s="163" t="s">
        <v>10775</v>
      </c>
      <c r="E1937" s="163" t="s">
        <v>16073</v>
      </c>
      <c r="F1937" s="163" t="s">
        <v>16074</v>
      </c>
      <c r="G1937" s="152">
        <f xml:space="preserve"> _xlfn.IFNA(VLOOKUP(A1937,[2]!Tabelle1[[Proprietary Identifier]:[Reporting Period PDF]],6,FALSE),"")</f>
        <v>9</v>
      </c>
      <c r="H1937" s="163" t="s">
        <v>10819</v>
      </c>
      <c r="I1937" s="163" t="s">
        <v>10778</v>
      </c>
    </row>
    <row r="1938" spans="1:9" x14ac:dyDescent="0.25">
      <c r="A1938" s="162">
        <v>10334</v>
      </c>
      <c r="B1938" s="163" t="s">
        <v>16075</v>
      </c>
      <c r="C1938" s="163" t="s">
        <v>1909</v>
      </c>
      <c r="D1938" s="163" t="s">
        <v>10782</v>
      </c>
      <c r="F1938" s="163" t="s">
        <v>16076</v>
      </c>
      <c r="G1938" s="152">
        <f xml:space="preserve"> _xlfn.IFNA(VLOOKUP(A1938,[2]!Tabelle1[[Proprietary Identifier]:[Reporting Period PDF]],6,FALSE),"")</f>
        <v>9</v>
      </c>
      <c r="H1938" s="163" t="s">
        <v>10777</v>
      </c>
      <c r="I1938" s="163" t="s">
        <v>10778</v>
      </c>
    </row>
    <row r="1939" spans="1:9" x14ac:dyDescent="0.25">
      <c r="A1939" s="162">
        <v>12936</v>
      </c>
      <c r="B1939" s="163" t="s">
        <v>16077</v>
      </c>
      <c r="C1939" s="163" t="s">
        <v>10897</v>
      </c>
      <c r="D1939" s="163" t="s">
        <v>10791</v>
      </c>
      <c r="F1939" s="163" t="s">
        <v>16078</v>
      </c>
      <c r="G1939" s="152" t="str">
        <f xml:space="preserve"> _xlfn.IFNA(VLOOKUP(A1939,[2]!Tabelle1[[Proprietary Identifier]:[Reporting Period PDF]],6,FALSE),"")</f>
        <v/>
      </c>
      <c r="H1939" s="163" t="s">
        <v>10784</v>
      </c>
      <c r="I1939" s="163" t="s">
        <v>10785</v>
      </c>
    </row>
    <row r="1940" spans="1:9" x14ac:dyDescent="0.25">
      <c r="A1940" s="162">
        <v>13364</v>
      </c>
      <c r="B1940" s="163" t="s">
        <v>16079</v>
      </c>
      <c r="C1940" s="163" t="s">
        <v>1909</v>
      </c>
      <c r="D1940" s="163" t="s">
        <v>10802</v>
      </c>
      <c r="E1940" s="163" t="s">
        <v>16080</v>
      </c>
      <c r="F1940" s="163" t="s">
        <v>16081</v>
      </c>
      <c r="G1940" s="152">
        <f xml:space="preserve"> _xlfn.IFNA(VLOOKUP(A1940,[2]!Tabelle1[[Proprietary Identifier]:[Reporting Period PDF]],6,FALSE),"")</f>
        <v>1</v>
      </c>
      <c r="H1940" s="163" t="s">
        <v>10777</v>
      </c>
      <c r="I1940" s="163" t="s">
        <v>10778</v>
      </c>
    </row>
    <row r="1941" spans="1:9" x14ac:dyDescent="0.25">
      <c r="A1941" s="162">
        <v>42991</v>
      </c>
      <c r="B1941" s="163" t="s">
        <v>16082</v>
      </c>
      <c r="C1941" s="163" t="s">
        <v>1909</v>
      </c>
      <c r="D1941" s="163" t="s">
        <v>10802</v>
      </c>
      <c r="E1941" s="163" t="s">
        <v>16083</v>
      </c>
      <c r="F1941" s="163" t="s">
        <v>16084</v>
      </c>
      <c r="G1941" s="152" t="str">
        <f xml:space="preserve"> _xlfn.IFNA(VLOOKUP(A1941,[2]!Tabelle1[[Proprietary Identifier]:[Reporting Period PDF]],6,FALSE),"")</f>
        <v/>
      </c>
      <c r="H1941" s="163" t="s">
        <v>10777</v>
      </c>
      <c r="I1941" s="163" t="s">
        <v>10778</v>
      </c>
    </row>
    <row r="1942" spans="1:9" x14ac:dyDescent="0.25">
      <c r="A1942" s="162">
        <v>335</v>
      </c>
      <c r="B1942" s="163" t="s">
        <v>16085</v>
      </c>
      <c r="C1942" s="163" t="s">
        <v>1909</v>
      </c>
      <c r="D1942" s="163" t="s">
        <v>10802</v>
      </c>
      <c r="E1942" s="163" t="s">
        <v>16086</v>
      </c>
      <c r="F1942" s="163" t="s">
        <v>16087</v>
      </c>
      <c r="G1942" s="152">
        <f xml:space="preserve"> _xlfn.IFNA(VLOOKUP(A1942,[2]!Tabelle1[[Proprietary Identifier]:[Reporting Period PDF]],6,FALSE),"")</f>
        <v>9</v>
      </c>
      <c r="H1942" s="163" t="s">
        <v>10777</v>
      </c>
      <c r="I1942" s="163" t="s">
        <v>10778</v>
      </c>
    </row>
    <row r="1943" spans="1:9" x14ac:dyDescent="0.25">
      <c r="A1943" s="162">
        <v>11575</v>
      </c>
      <c r="B1943" s="163" t="s">
        <v>16088</v>
      </c>
      <c r="C1943" s="163" t="s">
        <v>1909</v>
      </c>
      <c r="D1943" s="163" t="s">
        <v>10787</v>
      </c>
      <c r="E1943" s="163" t="s">
        <v>16089</v>
      </c>
      <c r="F1943" s="163" t="s">
        <v>16090</v>
      </c>
      <c r="G1943" s="152">
        <f xml:space="preserve"> _xlfn.IFNA(VLOOKUP(A1943,[2]!Tabelle1[[Proprietary Identifier]:[Reporting Period PDF]],6,FALSE),"")</f>
        <v>6</v>
      </c>
      <c r="H1943" s="163" t="s">
        <v>10777</v>
      </c>
      <c r="I1943" s="163" t="s">
        <v>10778</v>
      </c>
    </row>
    <row r="1944" spans="1:9" x14ac:dyDescent="0.25">
      <c r="A1944" s="162">
        <v>11301</v>
      </c>
      <c r="B1944" s="163" t="s">
        <v>16091</v>
      </c>
      <c r="C1944" s="163" t="s">
        <v>1909</v>
      </c>
      <c r="D1944" s="163" t="s">
        <v>10787</v>
      </c>
      <c r="E1944" s="163" t="s">
        <v>16092</v>
      </c>
      <c r="F1944" s="163" t="s">
        <v>16093</v>
      </c>
      <c r="G1944" s="152">
        <f xml:space="preserve"> _xlfn.IFNA(VLOOKUP(A1944,[2]!Tabelle1[[Proprietary Identifier]:[Reporting Period PDF]],6,FALSE),"")</f>
        <v>23</v>
      </c>
      <c r="H1944" s="163" t="s">
        <v>10777</v>
      </c>
      <c r="I1944" s="163" t="s">
        <v>10778</v>
      </c>
    </row>
    <row r="1945" spans="1:9" x14ac:dyDescent="0.25">
      <c r="A1945" s="162">
        <v>337</v>
      </c>
      <c r="B1945" s="163" t="s">
        <v>16094</v>
      </c>
      <c r="C1945" s="163" t="s">
        <v>11059</v>
      </c>
      <c r="D1945" s="163" t="s">
        <v>10782</v>
      </c>
      <c r="E1945" s="163" t="s">
        <v>16095</v>
      </c>
      <c r="F1945" s="163" t="s">
        <v>16096</v>
      </c>
      <c r="G1945" s="152">
        <f xml:space="preserve"> _xlfn.IFNA(VLOOKUP(A1945,[2]!Tabelle1[[Proprietary Identifier]:[Reporting Period PDF]],6,FALSE),"")</f>
        <v>43</v>
      </c>
      <c r="H1945" s="163" t="s">
        <v>10777</v>
      </c>
      <c r="I1945" s="163" t="s">
        <v>10778</v>
      </c>
    </row>
    <row r="1946" spans="1:9" x14ac:dyDescent="0.25">
      <c r="A1946" s="162">
        <v>229</v>
      </c>
      <c r="B1946" s="163" t="s">
        <v>16097</v>
      </c>
      <c r="C1946" s="163" t="s">
        <v>1909</v>
      </c>
      <c r="D1946" s="163" t="s">
        <v>10798</v>
      </c>
      <c r="E1946" s="163" t="s">
        <v>16098</v>
      </c>
      <c r="F1946" s="163" t="s">
        <v>16099</v>
      </c>
      <c r="G1946" s="152">
        <f xml:space="preserve"> _xlfn.IFNA(VLOOKUP(A1946,[2]!Tabelle1[[Proprietary Identifier]:[Reporting Period PDF]],6,FALSE),"")</f>
        <v>76</v>
      </c>
      <c r="H1946" s="163" t="s">
        <v>10777</v>
      </c>
      <c r="I1946" s="163" t="s">
        <v>10778</v>
      </c>
    </row>
    <row r="1947" spans="1:9" x14ac:dyDescent="0.25">
      <c r="A1947" s="162">
        <v>12647</v>
      </c>
      <c r="B1947" s="163" t="s">
        <v>16100</v>
      </c>
      <c r="C1947" s="163" t="s">
        <v>1909</v>
      </c>
      <c r="D1947" s="163" t="s">
        <v>10816</v>
      </c>
      <c r="E1947" s="163" t="s">
        <v>16101</v>
      </c>
      <c r="F1947" s="163" t="s">
        <v>16102</v>
      </c>
      <c r="G1947" s="152" t="str">
        <f xml:space="preserve"> _xlfn.IFNA(VLOOKUP(A1947,[2]!Tabelle1[[Proprietary Identifier]:[Reporting Period PDF]],6,FALSE),"")</f>
        <v/>
      </c>
      <c r="H1947" s="163" t="s">
        <v>10777</v>
      </c>
      <c r="I1947" s="163" t="s">
        <v>10778</v>
      </c>
    </row>
    <row r="1948" spans="1:9" x14ac:dyDescent="0.25">
      <c r="A1948" s="162">
        <v>12526</v>
      </c>
      <c r="B1948" s="163" t="s">
        <v>16103</v>
      </c>
      <c r="C1948" s="163" t="s">
        <v>1909</v>
      </c>
      <c r="D1948" s="163" t="s">
        <v>10802</v>
      </c>
      <c r="E1948" s="163" t="s">
        <v>16104</v>
      </c>
      <c r="F1948" s="163" t="s">
        <v>16105</v>
      </c>
      <c r="G1948" s="152" t="str">
        <f xml:space="preserve"> _xlfn.IFNA(VLOOKUP(A1948,[2]!Tabelle1[[Proprietary Identifier]:[Reporting Period PDF]],6,FALSE),"")</f>
        <v/>
      </c>
      <c r="H1948" s="163" t="s">
        <v>10777</v>
      </c>
      <c r="I1948" s="163" t="s">
        <v>10778</v>
      </c>
    </row>
    <row r="1949" spans="1:9" x14ac:dyDescent="0.25">
      <c r="A1949" s="162">
        <v>41200</v>
      </c>
      <c r="B1949" s="163" t="s">
        <v>16106</v>
      </c>
      <c r="C1949" s="163" t="s">
        <v>10897</v>
      </c>
      <c r="D1949" s="163" t="s">
        <v>11001</v>
      </c>
      <c r="F1949" s="163" t="s">
        <v>16107</v>
      </c>
      <c r="G1949" s="152" t="str">
        <f xml:space="preserve"> _xlfn.IFNA(VLOOKUP(A1949,[2]!Tabelle1[[Proprietary Identifier]:[Reporting Period PDF]],6,FALSE),"")</f>
        <v/>
      </c>
      <c r="H1949" s="163" t="s">
        <v>10784</v>
      </c>
      <c r="I1949" s="163" t="s">
        <v>10785</v>
      </c>
    </row>
    <row r="1950" spans="1:9" x14ac:dyDescent="0.25">
      <c r="A1950" s="162">
        <v>227</v>
      </c>
      <c r="B1950" s="163" t="s">
        <v>16108</v>
      </c>
      <c r="C1950" s="163" t="s">
        <v>1909</v>
      </c>
      <c r="D1950" s="163" t="s">
        <v>10802</v>
      </c>
      <c r="E1950" s="163" t="s">
        <v>16109</v>
      </c>
      <c r="F1950" s="163" t="s">
        <v>16110</v>
      </c>
      <c r="G1950" s="152">
        <f xml:space="preserve"> _xlfn.IFNA(VLOOKUP(A1950,[2]!Tabelle1[[Proprietary Identifier]:[Reporting Period PDF]],6,FALSE),"")</f>
        <v>27</v>
      </c>
      <c r="H1950" s="163" t="s">
        <v>10777</v>
      </c>
      <c r="I1950" s="163" t="s">
        <v>10778</v>
      </c>
    </row>
    <row r="1951" spans="1:9" x14ac:dyDescent="0.25">
      <c r="A1951" s="162">
        <v>10126</v>
      </c>
      <c r="B1951" s="163" t="s">
        <v>16111</v>
      </c>
      <c r="C1951" s="163" t="s">
        <v>1909</v>
      </c>
      <c r="D1951" s="163" t="s">
        <v>10802</v>
      </c>
      <c r="E1951" s="163" t="s">
        <v>16112</v>
      </c>
      <c r="F1951" s="163" t="s">
        <v>16113</v>
      </c>
      <c r="G1951" s="152">
        <f xml:space="preserve"> _xlfn.IFNA(VLOOKUP(A1951,[2]!Tabelle1[[Proprietary Identifier]:[Reporting Period PDF]],6,FALSE),"")</f>
        <v>1</v>
      </c>
      <c r="H1951" s="163" t="s">
        <v>10777</v>
      </c>
      <c r="I1951" s="163" t="s">
        <v>10778</v>
      </c>
    </row>
    <row r="1952" spans="1:9" x14ac:dyDescent="0.25">
      <c r="A1952" s="162">
        <v>11001</v>
      </c>
      <c r="B1952" s="163" t="s">
        <v>16114</v>
      </c>
      <c r="C1952" s="163" t="s">
        <v>1909</v>
      </c>
      <c r="D1952" s="163" t="s">
        <v>10840</v>
      </c>
      <c r="E1952" s="163" t="s">
        <v>16115</v>
      </c>
      <c r="F1952" s="163" t="s">
        <v>16116</v>
      </c>
      <c r="G1952" s="152" t="str">
        <f xml:space="preserve"> _xlfn.IFNA(VLOOKUP(A1952,[2]!Tabelle1[[Proprietary Identifier]:[Reporting Period PDF]],6,FALSE),"")</f>
        <v/>
      </c>
      <c r="H1952" s="163" t="s">
        <v>10777</v>
      </c>
      <c r="I1952" s="163" t="s">
        <v>10778</v>
      </c>
    </row>
    <row r="1953" spans="1:9" x14ac:dyDescent="0.25">
      <c r="A1953" s="162">
        <v>42995</v>
      </c>
      <c r="B1953" s="163" t="s">
        <v>16117</v>
      </c>
      <c r="C1953" s="163" t="s">
        <v>1909</v>
      </c>
      <c r="D1953" s="163" t="s">
        <v>10802</v>
      </c>
      <c r="F1953" s="163" t="s">
        <v>16118</v>
      </c>
      <c r="G1953" s="152" t="str">
        <f xml:space="preserve"> _xlfn.IFNA(VLOOKUP(A1953,[2]!Tabelle1[[Proprietary Identifier]:[Reporting Period PDF]],6,FALSE),"")</f>
        <v/>
      </c>
      <c r="H1953" s="163" t="s">
        <v>10777</v>
      </c>
      <c r="I1953" s="163" t="s">
        <v>10778</v>
      </c>
    </row>
    <row r="1954" spans="1:9" x14ac:dyDescent="0.25">
      <c r="A1954" s="162">
        <v>40868</v>
      </c>
      <c r="B1954" s="163" t="s">
        <v>16119</v>
      </c>
      <c r="C1954" s="163" t="s">
        <v>1909</v>
      </c>
      <c r="D1954" s="163" t="s">
        <v>10821</v>
      </c>
      <c r="E1954" s="163" t="s">
        <v>16120</v>
      </c>
      <c r="F1954" s="163" t="s">
        <v>16121</v>
      </c>
      <c r="G1954" s="152" t="str">
        <f xml:space="preserve"> _xlfn.IFNA(VLOOKUP(A1954,[2]!Tabelle1[[Proprietary Identifier]:[Reporting Period PDF]],6,FALSE),"")</f>
        <v/>
      </c>
      <c r="H1954" s="163" t="s">
        <v>10777</v>
      </c>
      <c r="I1954" s="163" t="s">
        <v>10778</v>
      </c>
    </row>
    <row r="1955" spans="1:9" x14ac:dyDescent="0.25">
      <c r="A1955" s="162">
        <v>41278</v>
      </c>
      <c r="B1955" s="163" t="s">
        <v>16122</v>
      </c>
      <c r="C1955" s="163" t="s">
        <v>10912</v>
      </c>
      <c r="D1955" s="163" t="s">
        <v>10787</v>
      </c>
      <c r="E1955" s="163" t="s">
        <v>16123</v>
      </c>
      <c r="F1955" s="163" t="s">
        <v>16124</v>
      </c>
      <c r="G1955" s="152" t="str">
        <f xml:space="preserve"> _xlfn.IFNA(VLOOKUP(A1955,[2]!Tabelle1[[Proprietary Identifier]:[Reporting Period PDF]],6,FALSE),"")</f>
        <v/>
      </c>
      <c r="H1955" s="163" t="s">
        <v>10777</v>
      </c>
      <c r="I1955" s="163" t="s">
        <v>10778</v>
      </c>
    </row>
    <row r="1956" spans="1:9" x14ac:dyDescent="0.25">
      <c r="A1956" s="162">
        <v>40152</v>
      </c>
      <c r="B1956" s="163" t="s">
        <v>16125</v>
      </c>
      <c r="C1956" s="163" t="s">
        <v>1909</v>
      </c>
      <c r="D1956" s="163" t="s">
        <v>10923</v>
      </c>
      <c r="E1956" s="163" t="s">
        <v>16126</v>
      </c>
      <c r="F1956" s="163" t="s">
        <v>16127</v>
      </c>
      <c r="G1956" s="152" t="str">
        <f xml:space="preserve"> _xlfn.IFNA(VLOOKUP(A1956,[2]!Tabelle1[[Proprietary Identifier]:[Reporting Period PDF]],6,FALSE),"")</f>
        <v/>
      </c>
      <c r="H1956" s="163" t="s">
        <v>10777</v>
      </c>
      <c r="I1956" s="163" t="s">
        <v>10778</v>
      </c>
    </row>
    <row r="1957" spans="1:9" x14ac:dyDescent="0.25">
      <c r="A1957" s="162">
        <v>11002</v>
      </c>
      <c r="B1957" s="163" t="s">
        <v>16128</v>
      </c>
      <c r="C1957" s="163" t="s">
        <v>1909</v>
      </c>
      <c r="D1957" s="163" t="s">
        <v>10787</v>
      </c>
      <c r="E1957" s="163" t="s">
        <v>16129</v>
      </c>
      <c r="F1957" s="163" t="s">
        <v>16130</v>
      </c>
      <c r="G1957" s="152">
        <f xml:space="preserve"> _xlfn.IFNA(VLOOKUP(A1957,[2]!Tabelle1[[Proprietary Identifier]:[Reporting Period PDF]],6,FALSE),"")</f>
        <v>119</v>
      </c>
      <c r="H1957" s="163" t="s">
        <v>10777</v>
      </c>
      <c r="I1957" s="163" t="s">
        <v>10778</v>
      </c>
    </row>
    <row r="1958" spans="1:9" x14ac:dyDescent="0.25">
      <c r="A1958" s="162">
        <v>11527</v>
      </c>
      <c r="B1958" s="163" t="s">
        <v>16131</v>
      </c>
      <c r="C1958" s="163" t="s">
        <v>1909</v>
      </c>
      <c r="D1958" s="163" t="s">
        <v>10821</v>
      </c>
      <c r="E1958" s="163" t="s">
        <v>16132</v>
      </c>
      <c r="F1958" s="163" t="s">
        <v>16133</v>
      </c>
      <c r="G1958" s="152" t="str">
        <f xml:space="preserve"> _xlfn.IFNA(VLOOKUP(A1958,[2]!Tabelle1[[Proprietary Identifier]:[Reporting Period PDF]],6,FALSE),"")</f>
        <v/>
      </c>
      <c r="H1958" s="163" t="s">
        <v>10777</v>
      </c>
      <c r="I1958" s="163" t="s">
        <v>10778</v>
      </c>
    </row>
    <row r="1959" spans="1:9" x14ac:dyDescent="0.25">
      <c r="A1959" s="162">
        <v>42824</v>
      </c>
      <c r="B1959" s="163" t="s">
        <v>16134</v>
      </c>
      <c r="C1959" s="163" t="s">
        <v>1909</v>
      </c>
      <c r="D1959" s="163" t="s">
        <v>10885</v>
      </c>
      <c r="E1959" s="163" t="s">
        <v>16135</v>
      </c>
      <c r="F1959" s="163" t="s">
        <v>16136</v>
      </c>
      <c r="G1959" s="152" t="str">
        <f xml:space="preserve"> _xlfn.IFNA(VLOOKUP(A1959,[2]!Tabelle1[[Proprietary Identifier]:[Reporting Period PDF]],6,FALSE),"")</f>
        <v/>
      </c>
      <c r="H1959" s="163" t="s">
        <v>10777</v>
      </c>
      <c r="I1959" s="163" t="s">
        <v>10778</v>
      </c>
    </row>
    <row r="1960" spans="1:9" x14ac:dyDescent="0.25">
      <c r="A1960" s="162">
        <v>11003</v>
      </c>
      <c r="B1960" s="163" t="s">
        <v>10885</v>
      </c>
      <c r="C1960" s="163" t="s">
        <v>1909</v>
      </c>
      <c r="D1960" s="163" t="s">
        <v>10885</v>
      </c>
      <c r="E1960" s="163" t="s">
        <v>16137</v>
      </c>
      <c r="F1960" s="163" t="s">
        <v>16138</v>
      </c>
      <c r="G1960" s="152" t="str">
        <f xml:space="preserve"> _xlfn.IFNA(VLOOKUP(A1960,[2]!Tabelle1[[Proprietary Identifier]:[Reporting Period PDF]],6,FALSE),"")</f>
        <v/>
      </c>
      <c r="H1960" s="163" t="s">
        <v>10819</v>
      </c>
      <c r="I1960" s="163" t="s">
        <v>10778</v>
      </c>
    </row>
    <row r="1961" spans="1:9" x14ac:dyDescent="0.25">
      <c r="A1961" s="162">
        <v>41313</v>
      </c>
      <c r="B1961" s="163" t="s">
        <v>16139</v>
      </c>
      <c r="C1961" s="163" t="s">
        <v>1909</v>
      </c>
      <c r="D1961" s="163" t="s">
        <v>10885</v>
      </c>
      <c r="F1961" s="163" t="s">
        <v>16140</v>
      </c>
      <c r="G1961" s="152" t="str">
        <f xml:space="preserve"> _xlfn.IFNA(VLOOKUP(A1961,[2]!Tabelle1[[Proprietary Identifier]:[Reporting Period PDF]],6,FALSE),"")</f>
        <v/>
      </c>
      <c r="H1961" s="163" t="s">
        <v>10784</v>
      </c>
      <c r="I1961" s="163" t="s">
        <v>10785</v>
      </c>
    </row>
    <row r="1962" spans="1:9" x14ac:dyDescent="0.25">
      <c r="A1962" s="162">
        <v>10995</v>
      </c>
      <c r="B1962" s="163" t="s">
        <v>16141</v>
      </c>
      <c r="C1962" s="163" t="s">
        <v>1909</v>
      </c>
      <c r="D1962" s="163" t="s">
        <v>10782</v>
      </c>
      <c r="E1962" s="163" t="s">
        <v>16142</v>
      </c>
      <c r="F1962" s="163" t="s">
        <v>16143</v>
      </c>
      <c r="G1962" s="152">
        <f xml:space="preserve"> _xlfn.IFNA(VLOOKUP(A1962,[2]!Tabelle1[[Proprietary Identifier]:[Reporting Period PDF]],6,FALSE),"")</f>
        <v>13</v>
      </c>
      <c r="H1962" s="163" t="s">
        <v>10777</v>
      </c>
      <c r="I1962" s="163" t="s">
        <v>10778</v>
      </c>
    </row>
    <row r="1963" spans="1:9" x14ac:dyDescent="0.25">
      <c r="A1963" s="162">
        <v>40748</v>
      </c>
      <c r="B1963" s="163" t="s">
        <v>16144</v>
      </c>
      <c r="C1963" s="163" t="s">
        <v>10897</v>
      </c>
      <c r="D1963" s="163" t="s">
        <v>10782</v>
      </c>
      <c r="F1963" s="163" t="s">
        <v>16145</v>
      </c>
      <c r="G1963" s="152" t="str">
        <f xml:space="preserve"> _xlfn.IFNA(VLOOKUP(A1963,[2]!Tabelle1[[Proprietary Identifier]:[Reporting Period PDF]],6,FALSE),"")</f>
        <v/>
      </c>
      <c r="H1963" s="163" t="s">
        <v>10784</v>
      </c>
      <c r="I1963" s="163" t="s">
        <v>10785</v>
      </c>
    </row>
    <row r="1964" spans="1:9" x14ac:dyDescent="0.25">
      <c r="A1964" s="162">
        <v>11004</v>
      </c>
      <c r="B1964" s="163" t="s">
        <v>16146</v>
      </c>
      <c r="C1964" s="163" t="s">
        <v>1909</v>
      </c>
      <c r="D1964" s="163" t="s">
        <v>10840</v>
      </c>
      <c r="E1964" s="163" t="s">
        <v>16147</v>
      </c>
      <c r="F1964" s="163" t="s">
        <v>16148</v>
      </c>
      <c r="G1964" s="152">
        <f xml:space="preserve"> _xlfn.IFNA(VLOOKUP(A1964,[2]!Tabelle1[[Proprietary Identifier]:[Reporting Period PDF]],6,FALSE),"")</f>
        <v>5</v>
      </c>
      <c r="H1964" s="163" t="s">
        <v>10777</v>
      </c>
      <c r="I1964" s="163" t="s">
        <v>10778</v>
      </c>
    </row>
    <row r="1965" spans="1:9" x14ac:dyDescent="0.25">
      <c r="A1965" s="162">
        <v>186</v>
      </c>
      <c r="B1965" s="163" t="s">
        <v>16149</v>
      </c>
      <c r="C1965" s="163" t="s">
        <v>1909</v>
      </c>
      <c r="D1965" s="163" t="s">
        <v>10798</v>
      </c>
      <c r="E1965" s="163" t="s">
        <v>16150</v>
      </c>
      <c r="F1965" s="163" t="s">
        <v>16151</v>
      </c>
      <c r="G1965" s="152">
        <f xml:space="preserve"> _xlfn.IFNA(VLOOKUP(A1965,[2]!Tabelle1[[Proprietary Identifier]:[Reporting Period PDF]],6,FALSE),"")</f>
        <v>15</v>
      </c>
      <c r="H1965" s="163" t="s">
        <v>10777</v>
      </c>
      <c r="I1965" s="163" t="s">
        <v>10778</v>
      </c>
    </row>
    <row r="1966" spans="1:9" x14ac:dyDescent="0.25">
      <c r="A1966" s="162">
        <v>12004</v>
      </c>
      <c r="B1966" s="163" t="s">
        <v>16152</v>
      </c>
      <c r="C1966" s="163" t="s">
        <v>10815</v>
      </c>
      <c r="D1966" s="163" t="s">
        <v>10965</v>
      </c>
      <c r="E1966" s="163" t="s">
        <v>16153</v>
      </c>
      <c r="F1966" s="163" t="s">
        <v>16154</v>
      </c>
      <c r="G1966" s="152" t="str">
        <f xml:space="preserve"> _xlfn.IFNA(VLOOKUP(A1966,[2]!Tabelle1[[Proprietary Identifier]:[Reporting Period PDF]],6,FALSE),"")</f>
        <v/>
      </c>
      <c r="H1966" s="163" t="s">
        <v>10819</v>
      </c>
      <c r="I1966" s="163" t="s">
        <v>10778</v>
      </c>
    </row>
    <row r="1967" spans="1:9" x14ac:dyDescent="0.25">
      <c r="A1967" s="162">
        <v>12608</v>
      </c>
      <c r="B1967" s="163" t="s">
        <v>16155</v>
      </c>
      <c r="C1967" s="163" t="s">
        <v>10815</v>
      </c>
      <c r="D1967" s="163" t="s">
        <v>10798</v>
      </c>
      <c r="E1967" s="163" t="s">
        <v>16156</v>
      </c>
      <c r="F1967" s="163" t="s">
        <v>16157</v>
      </c>
      <c r="G1967" s="152" t="str">
        <f xml:space="preserve"> _xlfn.IFNA(VLOOKUP(A1967,[2]!Tabelle1[[Proprietary Identifier]:[Reporting Period PDF]],6,FALSE),"")</f>
        <v/>
      </c>
      <c r="H1967" s="163" t="s">
        <v>10819</v>
      </c>
      <c r="I1967" s="163" t="s">
        <v>10778</v>
      </c>
    </row>
    <row r="1968" spans="1:9" x14ac:dyDescent="0.25">
      <c r="A1968" s="162">
        <v>11006</v>
      </c>
      <c r="B1968" s="163" t="s">
        <v>16158</v>
      </c>
      <c r="C1968" s="163" t="s">
        <v>10815</v>
      </c>
      <c r="D1968" s="163" t="s">
        <v>10798</v>
      </c>
      <c r="E1968" s="163" t="s">
        <v>16159</v>
      </c>
      <c r="F1968" s="163" t="s">
        <v>16160</v>
      </c>
      <c r="G1968" s="152">
        <f xml:space="preserve"> _xlfn.IFNA(VLOOKUP(A1968,[2]!Tabelle1[[Proprietary Identifier]:[Reporting Period PDF]],6,FALSE),"")</f>
        <v>7</v>
      </c>
      <c r="H1968" s="163" t="s">
        <v>10819</v>
      </c>
      <c r="I1968" s="163" t="s">
        <v>10778</v>
      </c>
    </row>
    <row r="1969" spans="1:9" x14ac:dyDescent="0.25">
      <c r="A1969" s="162">
        <v>11040</v>
      </c>
      <c r="B1969" s="163" t="s">
        <v>16161</v>
      </c>
      <c r="C1969" s="163" t="s">
        <v>1909</v>
      </c>
      <c r="D1969" s="163" t="s">
        <v>10816</v>
      </c>
      <c r="F1969" s="163" t="s">
        <v>16162</v>
      </c>
      <c r="G1969" s="152">
        <f xml:space="preserve"> _xlfn.IFNA(VLOOKUP(A1969,[2]!Tabelle1[[Proprietary Identifier]:[Reporting Period PDF]],6,FALSE),"")</f>
        <v>2</v>
      </c>
      <c r="H1969" s="163" t="s">
        <v>10777</v>
      </c>
      <c r="I1969" s="163" t="s">
        <v>10778</v>
      </c>
    </row>
    <row r="1970" spans="1:9" x14ac:dyDescent="0.25">
      <c r="A1970" s="162">
        <v>10107</v>
      </c>
      <c r="B1970" s="163" t="s">
        <v>16163</v>
      </c>
      <c r="C1970" s="163" t="s">
        <v>1909</v>
      </c>
      <c r="D1970" s="163" t="s">
        <v>10798</v>
      </c>
      <c r="E1970" s="163" t="s">
        <v>16164</v>
      </c>
      <c r="F1970" s="163" t="s">
        <v>16165</v>
      </c>
      <c r="G1970" s="152">
        <f xml:space="preserve"> _xlfn.IFNA(VLOOKUP(A1970,[2]!Tabelle1[[Proprietary Identifier]:[Reporting Period PDF]],6,FALSE),"")</f>
        <v>18</v>
      </c>
      <c r="H1970" s="163" t="s">
        <v>10777</v>
      </c>
      <c r="I1970" s="163" t="s">
        <v>10778</v>
      </c>
    </row>
    <row r="1971" spans="1:9" x14ac:dyDescent="0.25">
      <c r="A1971" s="162">
        <v>12532</v>
      </c>
      <c r="B1971" s="163" t="s">
        <v>16166</v>
      </c>
      <c r="C1971" s="163" t="s">
        <v>1909</v>
      </c>
      <c r="D1971" s="163" t="s">
        <v>10798</v>
      </c>
      <c r="E1971" s="163" t="s">
        <v>16167</v>
      </c>
      <c r="F1971" s="163" t="s">
        <v>16168</v>
      </c>
      <c r="G1971" s="152">
        <f xml:space="preserve"> _xlfn.IFNA(VLOOKUP(A1971,[2]!Tabelle1[[Proprietary Identifier]:[Reporting Period PDF]],6,FALSE),"")</f>
        <v>2</v>
      </c>
      <c r="H1971" s="163" t="s">
        <v>10777</v>
      </c>
      <c r="I1971" s="163" t="s">
        <v>10778</v>
      </c>
    </row>
    <row r="1972" spans="1:9" x14ac:dyDescent="0.25">
      <c r="A1972" s="162">
        <v>40096</v>
      </c>
      <c r="B1972" s="163" t="s">
        <v>16169</v>
      </c>
      <c r="C1972" s="163" t="s">
        <v>1909</v>
      </c>
      <c r="D1972" s="163" t="s">
        <v>10798</v>
      </c>
      <c r="F1972" s="163" t="s">
        <v>16170</v>
      </c>
      <c r="G1972" s="152">
        <f xml:space="preserve"> _xlfn.IFNA(VLOOKUP(A1972,[2]!Tabelle1[[Proprietary Identifier]:[Reporting Period PDF]],6,FALSE),"")</f>
        <v>2</v>
      </c>
      <c r="H1972" s="163" t="s">
        <v>10777</v>
      </c>
      <c r="I1972" s="163" t="s">
        <v>10778</v>
      </c>
    </row>
    <row r="1973" spans="1:9" x14ac:dyDescent="0.25">
      <c r="A1973" s="162">
        <v>11579</v>
      </c>
      <c r="B1973" s="163" t="s">
        <v>16171</v>
      </c>
      <c r="C1973" s="163" t="s">
        <v>1909</v>
      </c>
      <c r="D1973" s="163" t="s">
        <v>10798</v>
      </c>
      <c r="E1973" s="163" t="s">
        <v>16172</v>
      </c>
      <c r="F1973" s="163" t="s">
        <v>16173</v>
      </c>
      <c r="G1973" s="152">
        <f xml:space="preserve"> _xlfn.IFNA(VLOOKUP(A1973,[2]!Tabelle1[[Proprietary Identifier]:[Reporting Period PDF]],6,FALSE),"")</f>
        <v>3</v>
      </c>
      <c r="H1973" s="163" t="s">
        <v>10777</v>
      </c>
      <c r="I1973" s="163" t="s">
        <v>10778</v>
      </c>
    </row>
    <row r="1974" spans="1:9" x14ac:dyDescent="0.25">
      <c r="A1974" s="162">
        <v>13394</v>
      </c>
      <c r="B1974" s="163" t="s">
        <v>16174</v>
      </c>
      <c r="C1974" s="163" t="s">
        <v>1909</v>
      </c>
      <c r="D1974" s="163" t="s">
        <v>10808</v>
      </c>
      <c r="E1974" s="163" t="s">
        <v>16175</v>
      </c>
      <c r="F1974" s="163" t="s">
        <v>16176</v>
      </c>
      <c r="G1974" s="152">
        <f xml:space="preserve"> _xlfn.IFNA(VLOOKUP(A1974,[2]!Tabelle1[[Proprietary Identifier]:[Reporting Period PDF]],6,FALSE),"")</f>
        <v>18</v>
      </c>
      <c r="H1974" s="163" t="s">
        <v>10777</v>
      </c>
      <c r="I1974" s="163" t="s">
        <v>10778</v>
      </c>
    </row>
    <row r="1975" spans="1:9" x14ac:dyDescent="0.25">
      <c r="A1975" s="162">
        <v>11786</v>
      </c>
      <c r="B1975" s="163" t="s">
        <v>16177</v>
      </c>
      <c r="C1975" s="163" t="s">
        <v>10950</v>
      </c>
      <c r="D1975" s="163" t="s">
        <v>10798</v>
      </c>
      <c r="E1975" s="163" t="s">
        <v>16178</v>
      </c>
      <c r="F1975" s="163" t="s">
        <v>16179</v>
      </c>
      <c r="G1975" s="152" t="str">
        <f xml:space="preserve"> _xlfn.IFNA(VLOOKUP(A1975,[2]!Tabelle1[[Proprietary Identifier]:[Reporting Period PDF]],6,FALSE),"")</f>
        <v/>
      </c>
      <c r="H1975" s="163" t="s">
        <v>10777</v>
      </c>
      <c r="I1975" s="163" t="s">
        <v>10778</v>
      </c>
    </row>
    <row r="1976" spans="1:9" x14ac:dyDescent="0.25">
      <c r="A1976" s="162">
        <v>498</v>
      </c>
      <c r="B1976" s="163" t="s">
        <v>16180</v>
      </c>
      <c r="C1976" s="163" t="s">
        <v>1909</v>
      </c>
      <c r="D1976" s="163" t="s">
        <v>10798</v>
      </c>
      <c r="E1976" s="163" t="s">
        <v>16181</v>
      </c>
      <c r="F1976" s="163" t="s">
        <v>16182</v>
      </c>
      <c r="G1976" s="152">
        <f xml:space="preserve"> _xlfn.IFNA(VLOOKUP(A1976,[2]!Tabelle1[[Proprietary Identifier]:[Reporting Period PDF]],6,FALSE),"")</f>
        <v>3</v>
      </c>
      <c r="H1976" s="163" t="s">
        <v>10777</v>
      </c>
      <c r="I1976" s="163" t="s">
        <v>10778</v>
      </c>
    </row>
    <row r="1977" spans="1:9" x14ac:dyDescent="0.25">
      <c r="A1977" s="162">
        <v>208</v>
      </c>
      <c r="B1977" s="163" t="s">
        <v>16183</v>
      </c>
      <c r="C1977" s="163" t="s">
        <v>1909</v>
      </c>
      <c r="D1977" s="163" t="s">
        <v>10798</v>
      </c>
      <c r="E1977" s="163" t="s">
        <v>16184</v>
      </c>
      <c r="F1977" s="163" t="s">
        <v>16185</v>
      </c>
      <c r="G1977" s="152">
        <f xml:space="preserve"> _xlfn.IFNA(VLOOKUP(A1977,[2]!Tabelle1[[Proprietary Identifier]:[Reporting Period PDF]],6,FALSE),"")</f>
        <v>201</v>
      </c>
      <c r="H1977" s="163" t="s">
        <v>10777</v>
      </c>
      <c r="I1977" s="163" t="s">
        <v>10778</v>
      </c>
    </row>
    <row r="1978" spans="1:9" x14ac:dyDescent="0.25">
      <c r="A1978" s="162">
        <v>591</v>
      </c>
      <c r="B1978" s="163" t="s">
        <v>16186</v>
      </c>
      <c r="C1978" s="163" t="s">
        <v>1909</v>
      </c>
      <c r="D1978" s="163" t="s">
        <v>10798</v>
      </c>
      <c r="E1978" s="163" t="s">
        <v>16187</v>
      </c>
      <c r="F1978" s="163" t="s">
        <v>16188</v>
      </c>
      <c r="G1978" s="152">
        <f xml:space="preserve"> _xlfn.IFNA(VLOOKUP(A1978,[2]!Tabelle1[[Proprietary Identifier]:[Reporting Period PDF]],6,FALSE),"")</f>
        <v>9</v>
      </c>
      <c r="H1978" s="163" t="s">
        <v>10777</v>
      </c>
      <c r="I1978" s="163" t="s">
        <v>10778</v>
      </c>
    </row>
    <row r="1979" spans="1:9" x14ac:dyDescent="0.25">
      <c r="A1979" s="162">
        <v>209</v>
      </c>
      <c r="B1979" s="163" t="s">
        <v>16189</v>
      </c>
      <c r="C1979" s="163" t="s">
        <v>1909</v>
      </c>
      <c r="D1979" s="163" t="s">
        <v>10798</v>
      </c>
      <c r="E1979" s="163" t="s">
        <v>16190</v>
      </c>
      <c r="F1979" s="163" t="s">
        <v>16191</v>
      </c>
      <c r="G1979" s="152">
        <f xml:space="preserve"> _xlfn.IFNA(VLOOKUP(A1979,[2]!Tabelle1[[Proprietary Identifier]:[Reporting Period PDF]],6,FALSE),"")</f>
        <v>192</v>
      </c>
      <c r="H1979" s="163" t="s">
        <v>10777</v>
      </c>
      <c r="I1979" s="163" t="s">
        <v>10778</v>
      </c>
    </row>
    <row r="1980" spans="1:9" x14ac:dyDescent="0.25">
      <c r="A1980" s="162">
        <v>40902</v>
      </c>
      <c r="B1980" s="163" t="s">
        <v>16192</v>
      </c>
      <c r="C1980" s="163" t="s">
        <v>1909</v>
      </c>
      <c r="D1980" s="163" t="s">
        <v>11546</v>
      </c>
      <c r="F1980" s="163" t="s">
        <v>16193</v>
      </c>
      <c r="G1980" s="152">
        <f xml:space="preserve"> _xlfn.IFNA(VLOOKUP(A1980,[2]!Tabelle1[[Proprietary Identifier]:[Reporting Period PDF]],6,FALSE),"")</f>
        <v>1</v>
      </c>
      <c r="H1980" s="163" t="s">
        <v>10784</v>
      </c>
      <c r="I1980" s="163" t="s">
        <v>10785</v>
      </c>
    </row>
    <row r="1981" spans="1:9" x14ac:dyDescent="0.25">
      <c r="A1981" s="162">
        <v>42409</v>
      </c>
      <c r="B1981" s="163" t="s">
        <v>16194</v>
      </c>
      <c r="C1981" s="163" t="s">
        <v>10897</v>
      </c>
      <c r="D1981" s="163" t="s">
        <v>10923</v>
      </c>
      <c r="F1981" s="163" t="s">
        <v>16195</v>
      </c>
      <c r="G1981" s="152" t="str">
        <f xml:space="preserve"> _xlfn.IFNA(VLOOKUP(A1981,[2]!Tabelle1[[Proprietary Identifier]:[Reporting Period PDF]],6,FALSE),"")</f>
        <v/>
      </c>
      <c r="H1981" s="163" t="s">
        <v>10784</v>
      </c>
      <c r="I1981" s="163" t="s">
        <v>10785</v>
      </c>
    </row>
    <row r="1982" spans="1:9" x14ac:dyDescent="0.25">
      <c r="A1982" s="162">
        <v>11018</v>
      </c>
      <c r="B1982" s="163" t="s">
        <v>16196</v>
      </c>
      <c r="C1982" s="163" t="s">
        <v>1909</v>
      </c>
      <c r="D1982" s="163" t="s">
        <v>10816</v>
      </c>
      <c r="E1982" s="163" t="s">
        <v>16197</v>
      </c>
      <c r="F1982" s="163" t="s">
        <v>16198</v>
      </c>
      <c r="G1982" s="152">
        <f xml:space="preserve"> _xlfn.IFNA(VLOOKUP(A1982,[2]!Tabelle1[[Proprietary Identifier]:[Reporting Period PDF]],6,FALSE),"")</f>
        <v>2</v>
      </c>
      <c r="H1982" s="163" t="s">
        <v>10819</v>
      </c>
      <c r="I1982" s="163" t="s">
        <v>10778</v>
      </c>
    </row>
    <row r="1983" spans="1:9" x14ac:dyDescent="0.25">
      <c r="A1983" s="162">
        <v>11012</v>
      </c>
      <c r="B1983" s="163" t="s">
        <v>16199</v>
      </c>
      <c r="C1983" s="163" t="s">
        <v>1909</v>
      </c>
      <c r="D1983" s="163" t="s">
        <v>10816</v>
      </c>
      <c r="E1983" s="163" t="s">
        <v>16200</v>
      </c>
      <c r="F1983" s="163" t="s">
        <v>16201</v>
      </c>
      <c r="G1983" s="152">
        <f xml:space="preserve"> _xlfn.IFNA(VLOOKUP(A1983,[2]!Tabelle1[[Proprietary Identifier]:[Reporting Period PDF]],6,FALSE),"")</f>
        <v>5</v>
      </c>
      <c r="H1983" s="163" t="s">
        <v>10777</v>
      </c>
      <c r="I1983" s="163" t="s">
        <v>10778</v>
      </c>
    </row>
    <row r="1984" spans="1:9" x14ac:dyDescent="0.25">
      <c r="A1984" s="162">
        <v>40759</v>
      </c>
      <c r="B1984" s="163" t="s">
        <v>16202</v>
      </c>
      <c r="C1984" s="163" t="s">
        <v>1909</v>
      </c>
      <c r="D1984" s="163" t="s">
        <v>10821</v>
      </c>
      <c r="F1984" s="163" t="s">
        <v>16203</v>
      </c>
      <c r="G1984" s="152" t="str">
        <f xml:space="preserve"> _xlfn.IFNA(VLOOKUP(A1984,[2]!Tabelle1[[Proprietary Identifier]:[Reporting Period PDF]],6,FALSE),"")</f>
        <v/>
      </c>
      <c r="H1984" s="163" t="s">
        <v>10784</v>
      </c>
      <c r="I1984" s="163" t="s">
        <v>10785</v>
      </c>
    </row>
    <row r="1985" spans="1:9" x14ac:dyDescent="0.25">
      <c r="A1985" s="162">
        <v>11029</v>
      </c>
      <c r="B1985" s="163" t="s">
        <v>16204</v>
      </c>
      <c r="C1985" s="163" t="s">
        <v>1909</v>
      </c>
      <c r="D1985" s="163" t="s">
        <v>10885</v>
      </c>
      <c r="E1985" s="163" t="s">
        <v>16205</v>
      </c>
      <c r="F1985" s="163" t="s">
        <v>16206</v>
      </c>
      <c r="G1985" s="152">
        <f xml:space="preserve"> _xlfn.IFNA(VLOOKUP(A1985,[2]!Tabelle1[[Proprietary Identifier]:[Reporting Period PDF]],6,FALSE),"")</f>
        <v>1</v>
      </c>
      <c r="H1985" s="163" t="s">
        <v>10819</v>
      </c>
      <c r="I1985" s="163" t="s">
        <v>10778</v>
      </c>
    </row>
    <row r="1986" spans="1:9" x14ac:dyDescent="0.25">
      <c r="A1986" s="162">
        <v>42558</v>
      </c>
      <c r="B1986" s="163" t="s">
        <v>16207</v>
      </c>
      <c r="C1986" s="163" t="s">
        <v>1909</v>
      </c>
      <c r="D1986" s="163" t="s">
        <v>10821</v>
      </c>
      <c r="E1986" s="163" t="s">
        <v>16208</v>
      </c>
      <c r="F1986" s="163" t="s">
        <v>16209</v>
      </c>
      <c r="G1986" s="152" t="str">
        <f xml:space="preserve"> _xlfn.IFNA(VLOOKUP(A1986,[2]!Tabelle1[[Proprietary Identifier]:[Reporting Period PDF]],6,FALSE),"")</f>
        <v/>
      </c>
      <c r="H1986" s="163" t="s">
        <v>10777</v>
      </c>
      <c r="I1986" s="163" t="s">
        <v>10778</v>
      </c>
    </row>
    <row r="1987" spans="1:9" x14ac:dyDescent="0.25">
      <c r="A1987" s="162">
        <v>11964</v>
      </c>
      <c r="B1987" s="163" t="s">
        <v>16210</v>
      </c>
      <c r="C1987" s="163" t="s">
        <v>10815</v>
      </c>
      <c r="D1987" s="163" t="s">
        <v>10816</v>
      </c>
      <c r="E1987" s="163" t="s">
        <v>16211</v>
      </c>
      <c r="F1987" s="163" t="s">
        <v>16212</v>
      </c>
      <c r="G1987" s="152" t="str">
        <f xml:space="preserve"> _xlfn.IFNA(VLOOKUP(A1987,[2]!Tabelle1[[Proprietary Identifier]:[Reporting Period PDF]],6,FALSE),"")</f>
        <v/>
      </c>
      <c r="H1987" s="163" t="s">
        <v>10819</v>
      </c>
      <c r="I1987" s="163" t="s">
        <v>10778</v>
      </c>
    </row>
    <row r="1988" spans="1:9" x14ac:dyDescent="0.25">
      <c r="A1988" s="162">
        <v>11043</v>
      </c>
      <c r="B1988" s="163" t="s">
        <v>16213</v>
      </c>
      <c r="C1988" s="163" t="s">
        <v>1909</v>
      </c>
      <c r="D1988" s="163" t="s">
        <v>10821</v>
      </c>
      <c r="E1988" s="163" t="s">
        <v>16214</v>
      </c>
      <c r="F1988" s="163" t="s">
        <v>16215</v>
      </c>
      <c r="G1988" s="152" t="str">
        <f xml:space="preserve"> _xlfn.IFNA(VLOOKUP(A1988,[2]!Tabelle1[[Proprietary Identifier]:[Reporting Period PDF]],6,FALSE),"")</f>
        <v/>
      </c>
      <c r="H1988" s="163" t="s">
        <v>10777</v>
      </c>
      <c r="I1988" s="163" t="s">
        <v>10778</v>
      </c>
    </row>
    <row r="1989" spans="1:9" x14ac:dyDescent="0.25">
      <c r="A1989" s="162">
        <v>11517</v>
      </c>
      <c r="B1989" s="163" t="s">
        <v>16216</v>
      </c>
      <c r="C1989" s="163" t="s">
        <v>1909</v>
      </c>
      <c r="D1989" s="163" t="s">
        <v>10791</v>
      </c>
      <c r="E1989" s="163" t="s">
        <v>16217</v>
      </c>
      <c r="F1989" s="163" t="s">
        <v>16218</v>
      </c>
      <c r="G1989" s="152">
        <f xml:space="preserve"> _xlfn.IFNA(VLOOKUP(A1989,[2]!Tabelle1[[Proprietary Identifier]:[Reporting Period PDF]],6,FALSE),"")</f>
        <v>21</v>
      </c>
      <c r="H1989" s="163" t="s">
        <v>10777</v>
      </c>
      <c r="I1989" s="163" t="s">
        <v>10778</v>
      </c>
    </row>
    <row r="1990" spans="1:9" x14ac:dyDescent="0.25">
      <c r="A1990" s="162">
        <v>430</v>
      </c>
      <c r="B1990" s="163" t="s">
        <v>16219</v>
      </c>
      <c r="C1990" s="163" t="s">
        <v>1909</v>
      </c>
      <c r="D1990" s="163" t="s">
        <v>10791</v>
      </c>
      <c r="E1990" s="163" t="s">
        <v>16220</v>
      </c>
      <c r="F1990" s="163" t="s">
        <v>16221</v>
      </c>
      <c r="G1990" s="152">
        <f xml:space="preserve"> _xlfn.IFNA(VLOOKUP(A1990,[2]!Tabelle1[[Proprietary Identifier]:[Reporting Period PDF]],6,FALSE),"")</f>
        <v>15</v>
      </c>
      <c r="H1990" s="163" t="s">
        <v>10777</v>
      </c>
      <c r="I1990" s="163" t="s">
        <v>10778</v>
      </c>
    </row>
    <row r="1991" spans="1:9" x14ac:dyDescent="0.25">
      <c r="A1991" s="162">
        <v>795</v>
      </c>
      <c r="B1991" s="163" t="s">
        <v>16222</v>
      </c>
      <c r="C1991" s="163" t="s">
        <v>1909</v>
      </c>
      <c r="D1991" s="163" t="s">
        <v>10782</v>
      </c>
      <c r="E1991" s="163" t="s">
        <v>16223</v>
      </c>
      <c r="F1991" s="163" t="s">
        <v>16224</v>
      </c>
      <c r="G1991" s="152">
        <f xml:space="preserve"> _xlfn.IFNA(VLOOKUP(A1991,[2]!Tabelle1[[Proprietary Identifier]:[Reporting Period PDF]],6,FALSE),"")</f>
        <v>7</v>
      </c>
      <c r="H1991" s="163" t="s">
        <v>10777</v>
      </c>
      <c r="I1991" s="163" t="s">
        <v>10778</v>
      </c>
    </row>
    <row r="1992" spans="1:9" x14ac:dyDescent="0.25">
      <c r="A1992" s="162">
        <v>12032</v>
      </c>
      <c r="B1992" s="163" t="s">
        <v>16225</v>
      </c>
      <c r="C1992" s="163" t="s">
        <v>1909</v>
      </c>
      <c r="D1992" s="163" t="s">
        <v>10782</v>
      </c>
      <c r="F1992" s="163" t="s">
        <v>16226</v>
      </c>
      <c r="G1992" s="152">
        <f xml:space="preserve"> _xlfn.IFNA(VLOOKUP(A1992,[2]!Tabelle1[[Proprietary Identifier]:[Reporting Period PDF]],6,FALSE),"")</f>
        <v>39</v>
      </c>
      <c r="H1992" s="163" t="s">
        <v>10777</v>
      </c>
      <c r="I1992" s="163" t="s">
        <v>10778</v>
      </c>
    </row>
    <row r="1993" spans="1:9" x14ac:dyDescent="0.25">
      <c r="A1993" s="162">
        <v>40670</v>
      </c>
      <c r="B1993" s="163" t="s">
        <v>16227</v>
      </c>
      <c r="C1993" s="163" t="s">
        <v>1909</v>
      </c>
      <c r="D1993" s="163" t="s">
        <v>10808</v>
      </c>
      <c r="F1993" s="163" t="s">
        <v>16228</v>
      </c>
      <c r="G1993" s="152">
        <f xml:space="preserve"> _xlfn.IFNA(VLOOKUP(A1993,[2]!Tabelle1[[Proprietary Identifier]:[Reporting Period PDF]],6,FALSE),"")</f>
        <v>11</v>
      </c>
      <c r="H1993" s="163" t="s">
        <v>10777</v>
      </c>
      <c r="I1993" s="163" t="s">
        <v>10778</v>
      </c>
    </row>
    <row r="1994" spans="1:9" x14ac:dyDescent="0.25">
      <c r="A1994" s="162">
        <v>44</v>
      </c>
      <c r="B1994" s="163" t="s">
        <v>16229</v>
      </c>
      <c r="C1994" s="163" t="s">
        <v>1909</v>
      </c>
      <c r="D1994" s="163" t="s">
        <v>10791</v>
      </c>
      <c r="E1994" s="163" t="s">
        <v>16230</v>
      </c>
      <c r="F1994" s="163" t="s">
        <v>16231</v>
      </c>
      <c r="G1994" s="152">
        <f xml:space="preserve"> _xlfn.IFNA(VLOOKUP(A1994,[2]!Tabelle1[[Proprietary Identifier]:[Reporting Period PDF]],6,FALSE),"")</f>
        <v>57</v>
      </c>
      <c r="H1994" s="163" t="s">
        <v>10777</v>
      </c>
      <c r="I1994" s="163" t="s">
        <v>10778</v>
      </c>
    </row>
    <row r="1995" spans="1:9" x14ac:dyDescent="0.25">
      <c r="A1995" s="162">
        <v>11019</v>
      </c>
      <c r="B1995" s="163" t="s">
        <v>16232</v>
      </c>
      <c r="C1995" s="163" t="s">
        <v>1909</v>
      </c>
      <c r="D1995" s="163" t="s">
        <v>10824</v>
      </c>
      <c r="E1995" s="163" t="s">
        <v>16233</v>
      </c>
      <c r="F1995" s="163" t="s">
        <v>16234</v>
      </c>
      <c r="G1995" s="152">
        <f xml:space="preserve"> _xlfn.IFNA(VLOOKUP(A1995,[2]!Tabelle1[[Proprietary Identifier]:[Reporting Period PDF]],6,FALSE),"")</f>
        <v>25</v>
      </c>
      <c r="H1995" s="163" t="s">
        <v>10777</v>
      </c>
      <c r="I1995" s="163" t="s">
        <v>10778</v>
      </c>
    </row>
    <row r="1996" spans="1:9" x14ac:dyDescent="0.25">
      <c r="A1996" s="162">
        <v>42990</v>
      </c>
      <c r="B1996" s="163" t="s">
        <v>16235</v>
      </c>
      <c r="C1996" s="163" t="s">
        <v>1909</v>
      </c>
      <c r="D1996" s="163" t="s">
        <v>10840</v>
      </c>
      <c r="E1996" s="163" t="s">
        <v>16236</v>
      </c>
      <c r="F1996" s="163" t="s">
        <v>16237</v>
      </c>
      <c r="G1996" s="152" t="str">
        <f xml:space="preserve"> _xlfn.IFNA(VLOOKUP(A1996,[2]!Tabelle1[[Proprietary Identifier]:[Reporting Period PDF]],6,FALSE),"")</f>
        <v/>
      </c>
      <c r="H1996" s="163" t="s">
        <v>10777</v>
      </c>
      <c r="I1996" s="163" t="s">
        <v>10778</v>
      </c>
    </row>
    <row r="1997" spans="1:9" x14ac:dyDescent="0.25">
      <c r="A1997" s="162">
        <v>9</v>
      </c>
      <c r="B1997" s="163" t="s">
        <v>16238</v>
      </c>
      <c r="C1997" s="163" t="s">
        <v>10950</v>
      </c>
      <c r="D1997" s="163" t="s">
        <v>10798</v>
      </c>
      <c r="E1997" s="163" t="s">
        <v>16239</v>
      </c>
      <c r="F1997" s="163" t="s">
        <v>16240</v>
      </c>
      <c r="G1997" s="152">
        <f xml:space="preserve"> _xlfn.IFNA(VLOOKUP(A1997,[2]!Tabelle1[[Proprietary Identifier]:[Reporting Period PDF]],6,FALSE),"")</f>
        <v>4</v>
      </c>
      <c r="H1997" s="163" t="s">
        <v>10777</v>
      </c>
      <c r="I1997" s="163" t="s">
        <v>10778</v>
      </c>
    </row>
    <row r="1998" spans="1:9" x14ac:dyDescent="0.25">
      <c r="A1998" s="162">
        <v>11825</v>
      </c>
      <c r="B1998" s="163" t="s">
        <v>16241</v>
      </c>
      <c r="C1998" s="163" t="s">
        <v>11059</v>
      </c>
      <c r="D1998" s="163" t="s">
        <v>10782</v>
      </c>
      <c r="E1998" s="163" t="s">
        <v>16242</v>
      </c>
      <c r="F1998" s="163" t="s">
        <v>16243</v>
      </c>
      <c r="G1998" s="152">
        <f xml:space="preserve"> _xlfn.IFNA(VLOOKUP(A1998,[2]!Tabelle1[[Proprietary Identifier]:[Reporting Period PDF]],6,FALSE),"")</f>
        <v>22</v>
      </c>
      <c r="H1998" s="163" t="s">
        <v>10777</v>
      </c>
      <c r="I1998" s="163" t="s">
        <v>10778</v>
      </c>
    </row>
    <row r="1999" spans="1:9" x14ac:dyDescent="0.25">
      <c r="A1999" s="162">
        <v>63</v>
      </c>
      <c r="B1999" s="163" t="s">
        <v>16244</v>
      </c>
      <c r="C1999" s="163" t="s">
        <v>11059</v>
      </c>
      <c r="D1999" s="163" t="s">
        <v>10782</v>
      </c>
      <c r="E1999" s="163" t="s">
        <v>16245</v>
      </c>
      <c r="F1999" s="163" t="s">
        <v>16246</v>
      </c>
      <c r="G1999" s="152">
        <f xml:space="preserve"> _xlfn.IFNA(VLOOKUP(A1999,[2]!Tabelle1[[Proprietary Identifier]:[Reporting Period PDF]],6,FALSE),"")</f>
        <v>523</v>
      </c>
      <c r="H1999" s="163" t="s">
        <v>10777</v>
      </c>
      <c r="I1999" s="163" t="s">
        <v>10778</v>
      </c>
    </row>
    <row r="2000" spans="1:9" x14ac:dyDescent="0.25">
      <c r="A2000" s="162">
        <v>350</v>
      </c>
      <c r="B2000" s="163" t="s">
        <v>16247</v>
      </c>
      <c r="C2000" s="163" t="s">
        <v>1909</v>
      </c>
      <c r="D2000" s="163" t="s">
        <v>4034</v>
      </c>
      <c r="E2000" s="163" t="s">
        <v>16248</v>
      </c>
      <c r="F2000" s="163" t="s">
        <v>16249</v>
      </c>
      <c r="G2000" s="152">
        <f xml:space="preserve"> _xlfn.IFNA(VLOOKUP(A2000,[2]!Tabelle1[[Proprietary Identifier]:[Reporting Period PDF]],6,FALSE),"")</f>
        <v>551</v>
      </c>
      <c r="H2000" s="163" t="s">
        <v>10819</v>
      </c>
      <c r="I2000" s="163" t="s">
        <v>10778</v>
      </c>
    </row>
    <row r="2001" spans="1:9" x14ac:dyDescent="0.25">
      <c r="A2001" s="162">
        <v>42755</v>
      </c>
      <c r="B2001" s="163" t="s">
        <v>16250</v>
      </c>
      <c r="C2001" s="163" t="s">
        <v>10815</v>
      </c>
      <c r="D2001" s="163" t="s">
        <v>10775</v>
      </c>
      <c r="E2001" s="163" t="s">
        <v>16251</v>
      </c>
      <c r="F2001" s="163" t="s">
        <v>16252</v>
      </c>
      <c r="G2001" s="152">
        <f xml:space="preserve"> _xlfn.IFNA(VLOOKUP(A2001,[2]!Tabelle1[[Proprietary Identifier]:[Reporting Period PDF]],6,FALSE),"")</f>
        <v>1</v>
      </c>
      <c r="H2001" s="163" t="s">
        <v>10819</v>
      </c>
      <c r="I2001" s="163" t="s">
        <v>10778</v>
      </c>
    </row>
    <row r="2002" spans="1:9" x14ac:dyDescent="0.25">
      <c r="A2002" s="162">
        <v>12293</v>
      </c>
      <c r="B2002" s="163" t="s">
        <v>16253</v>
      </c>
      <c r="C2002" s="163" t="s">
        <v>1909</v>
      </c>
      <c r="D2002" s="163" t="s">
        <v>10821</v>
      </c>
      <c r="F2002" s="163" t="s">
        <v>16254</v>
      </c>
      <c r="G2002" s="152">
        <f xml:space="preserve"> _xlfn.IFNA(VLOOKUP(A2002,[2]!Tabelle1[[Proprietary Identifier]:[Reporting Period PDF]],6,FALSE),"")</f>
        <v>1</v>
      </c>
      <c r="H2002" s="163" t="s">
        <v>10777</v>
      </c>
      <c r="I2002" s="163" t="s">
        <v>10778</v>
      </c>
    </row>
    <row r="2003" spans="1:9" x14ac:dyDescent="0.25">
      <c r="A2003" s="162">
        <v>12254</v>
      </c>
      <c r="B2003" s="163" t="s">
        <v>16255</v>
      </c>
      <c r="C2003" s="163" t="s">
        <v>11059</v>
      </c>
      <c r="D2003" s="163" t="s">
        <v>10782</v>
      </c>
      <c r="E2003" s="163" t="s">
        <v>16256</v>
      </c>
      <c r="F2003" s="163" t="s">
        <v>16257</v>
      </c>
      <c r="G2003" s="152">
        <f xml:space="preserve"> _xlfn.IFNA(VLOOKUP(A2003,[2]!Tabelle1[[Proprietary Identifier]:[Reporting Period PDF]],6,FALSE),"")</f>
        <v>2</v>
      </c>
      <c r="H2003" s="163" t="s">
        <v>10777</v>
      </c>
      <c r="I2003" s="163" t="s">
        <v>10778</v>
      </c>
    </row>
    <row r="2004" spans="1:9" x14ac:dyDescent="0.25">
      <c r="A2004" s="162">
        <v>13421</v>
      </c>
      <c r="B2004" s="163" t="s">
        <v>16258</v>
      </c>
      <c r="C2004" s="163" t="s">
        <v>1909</v>
      </c>
      <c r="D2004" s="163" t="s">
        <v>10919</v>
      </c>
      <c r="E2004" s="163" t="s">
        <v>16259</v>
      </c>
      <c r="F2004" s="163" t="s">
        <v>16260</v>
      </c>
      <c r="G2004" s="152">
        <f xml:space="preserve"> _xlfn.IFNA(VLOOKUP(A2004,[2]!Tabelle1[[Proprietary Identifier]:[Reporting Period PDF]],6,FALSE),"")</f>
        <v>583</v>
      </c>
      <c r="H2004" s="163" t="s">
        <v>10777</v>
      </c>
      <c r="I2004" s="163" t="s">
        <v>10778</v>
      </c>
    </row>
    <row r="2005" spans="1:9" x14ac:dyDescent="0.25">
      <c r="A2005" s="162">
        <v>11011</v>
      </c>
      <c r="B2005" s="163" t="s">
        <v>16261</v>
      </c>
      <c r="C2005" s="163" t="s">
        <v>1909</v>
      </c>
      <c r="D2005" s="163" t="s">
        <v>10791</v>
      </c>
      <c r="E2005" s="163" t="s">
        <v>16262</v>
      </c>
      <c r="F2005" s="163" t="s">
        <v>16263</v>
      </c>
      <c r="G2005" s="152">
        <f xml:space="preserve"> _xlfn.IFNA(VLOOKUP(A2005,[2]!Tabelle1[[Proprietary Identifier]:[Reporting Period PDF]],6,FALSE),"")</f>
        <v>13</v>
      </c>
      <c r="H2005" s="163" t="s">
        <v>10777</v>
      </c>
      <c r="I2005" s="163" t="s">
        <v>10778</v>
      </c>
    </row>
    <row r="2006" spans="1:9" x14ac:dyDescent="0.25">
      <c r="A2006" s="162">
        <v>11306</v>
      </c>
      <c r="B2006" s="163" t="s">
        <v>16264</v>
      </c>
      <c r="C2006" s="163" t="s">
        <v>1909</v>
      </c>
      <c r="D2006" s="163" t="s">
        <v>10802</v>
      </c>
      <c r="F2006" s="163" t="s">
        <v>16265</v>
      </c>
      <c r="G2006" s="152">
        <f xml:space="preserve"> _xlfn.IFNA(VLOOKUP(A2006,[2]!Tabelle1[[Proprietary Identifier]:[Reporting Period PDF]],6,FALSE),"")</f>
        <v>30</v>
      </c>
      <c r="H2006" s="163" t="s">
        <v>10777</v>
      </c>
      <c r="I2006" s="163" t="s">
        <v>10778</v>
      </c>
    </row>
    <row r="2007" spans="1:9" x14ac:dyDescent="0.25">
      <c r="A2007" s="162">
        <v>11409</v>
      </c>
      <c r="B2007" s="163" t="s">
        <v>16266</v>
      </c>
      <c r="C2007" s="163" t="s">
        <v>1909</v>
      </c>
      <c r="D2007" s="163" t="s">
        <v>10808</v>
      </c>
      <c r="E2007" s="163" t="s">
        <v>16267</v>
      </c>
      <c r="F2007" s="163" t="s">
        <v>16268</v>
      </c>
      <c r="G2007" s="152">
        <f xml:space="preserve"> _xlfn.IFNA(VLOOKUP(A2007,[2]!Tabelle1[[Proprietary Identifier]:[Reporting Period PDF]],6,FALSE),"")</f>
        <v>77</v>
      </c>
      <c r="H2007" s="163" t="s">
        <v>10777</v>
      </c>
      <c r="I2007" s="163" t="s">
        <v>10778</v>
      </c>
    </row>
    <row r="2008" spans="1:9" x14ac:dyDescent="0.25">
      <c r="A2008" s="162">
        <v>11041</v>
      </c>
      <c r="B2008" s="163" t="s">
        <v>16269</v>
      </c>
      <c r="C2008" s="163" t="s">
        <v>1909</v>
      </c>
      <c r="D2008" s="163" t="s">
        <v>10885</v>
      </c>
      <c r="E2008" s="163" t="s">
        <v>16270</v>
      </c>
      <c r="F2008" s="163" t="s">
        <v>16271</v>
      </c>
      <c r="G2008" s="152" t="str">
        <f xml:space="preserve"> _xlfn.IFNA(VLOOKUP(A2008,[2]!Tabelle1[[Proprietary Identifier]:[Reporting Period PDF]],6,FALSE),"")</f>
        <v/>
      </c>
      <c r="H2008" s="163" t="s">
        <v>10819</v>
      </c>
      <c r="I2008" s="163" t="s">
        <v>10778</v>
      </c>
    </row>
    <row r="2009" spans="1:9" x14ac:dyDescent="0.25">
      <c r="A2009" s="162">
        <v>13632</v>
      </c>
      <c r="B2009" s="163" t="s">
        <v>16272</v>
      </c>
      <c r="C2009" s="163" t="s">
        <v>1909</v>
      </c>
      <c r="D2009" s="163" t="s">
        <v>10885</v>
      </c>
      <c r="E2009" s="163" t="s">
        <v>16273</v>
      </c>
      <c r="F2009" s="163" t="s">
        <v>16274</v>
      </c>
      <c r="G2009" s="152" t="str">
        <f xml:space="preserve"> _xlfn.IFNA(VLOOKUP(A2009,[2]!Tabelle1[[Proprietary Identifier]:[Reporting Period PDF]],6,FALSE),"")</f>
        <v/>
      </c>
      <c r="H2009" s="163" t="s">
        <v>10777</v>
      </c>
      <c r="I2009" s="163" t="s">
        <v>10778</v>
      </c>
    </row>
    <row r="2010" spans="1:9" x14ac:dyDescent="0.25">
      <c r="A2010" s="162">
        <v>11661</v>
      </c>
      <c r="B2010" s="163" t="s">
        <v>16275</v>
      </c>
      <c r="C2010" s="163" t="s">
        <v>1909</v>
      </c>
      <c r="D2010" s="163" t="s">
        <v>10885</v>
      </c>
      <c r="E2010" s="163" t="s">
        <v>16276</v>
      </c>
      <c r="F2010" s="163" t="s">
        <v>16277</v>
      </c>
      <c r="G2010" s="152">
        <f xml:space="preserve"> _xlfn.IFNA(VLOOKUP(A2010,[2]!Tabelle1[[Proprietary Identifier]:[Reporting Period PDF]],6,FALSE),"")</f>
        <v>5</v>
      </c>
      <c r="H2010" s="163" t="s">
        <v>10777</v>
      </c>
      <c r="I2010" s="163" t="s">
        <v>10778</v>
      </c>
    </row>
    <row r="2011" spans="1:9" x14ac:dyDescent="0.25">
      <c r="A2011" s="162">
        <v>11663</v>
      </c>
      <c r="B2011" s="163" t="s">
        <v>16278</v>
      </c>
      <c r="C2011" s="163" t="s">
        <v>1909</v>
      </c>
      <c r="D2011" s="163" t="s">
        <v>10885</v>
      </c>
      <c r="E2011" s="163" t="s">
        <v>16279</v>
      </c>
      <c r="F2011" s="163" t="s">
        <v>16280</v>
      </c>
      <c r="G2011" s="152">
        <f xml:space="preserve"> _xlfn.IFNA(VLOOKUP(A2011,[2]!Tabelle1[[Proprietary Identifier]:[Reporting Period PDF]],6,FALSE),"")</f>
        <v>6</v>
      </c>
      <c r="H2011" s="163" t="s">
        <v>10777</v>
      </c>
      <c r="I2011" s="163" t="s">
        <v>10778</v>
      </c>
    </row>
    <row r="2012" spans="1:9" x14ac:dyDescent="0.25">
      <c r="A2012" s="162">
        <v>11015</v>
      </c>
      <c r="B2012" s="163" t="s">
        <v>16281</v>
      </c>
      <c r="C2012" s="163" t="s">
        <v>1909</v>
      </c>
      <c r="D2012" s="163" t="s">
        <v>10885</v>
      </c>
      <c r="E2012" s="163" t="s">
        <v>16282</v>
      </c>
      <c r="F2012" s="163" t="s">
        <v>16283</v>
      </c>
      <c r="G2012" s="152">
        <f xml:space="preserve"> _xlfn.IFNA(VLOOKUP(A2012,[2]!Tabelle1[[Proprietary Identifier]:[Reporting Period PDF]],6,FALSE),"")</f>
        <v>1</v>
      </c>
      <c r="H2012" s="163" t="s">
        <v>10819</v>
      </c>
      <c r="I2012" s="163" t="s">
        <v>10778</v>
      </c>
    </row>
    <row r="2013" spans="1:9" x14ac:dyDescent="0.25">
      <c r="A2013" s="162">
        <v>12540</v>
      </c>
      <c r="B2013" s="163" t="s">
        <v>16284</v>
      </c>
      <c r="C2013" s="163" t="s">
        <v>13072</v>
      </c>
      <c r="D2013" s="163" t="s">
        <v>10885</v>
      </c>
      <c r="E2013" s="163" t="s">
        <v>16285</v>
      </c>
      <c r="F2013" s="163" t="s">
        <v>16286</v>
      </c>
      <c r="G2013" s="152">
        <f xml:space="preserve"> _xlfn.IFNA(VLOOKUP(A2013,[2]!Tabelle1[[Proprietary Identifier]:[Reporting Period PDF]],6,FALSE),"")</f>
        <v>4</v>
      </c>
      <c r="H2013" s="163" t="s">
        <v>10777</v>
      </c>
      <c r="I2013" s="163" t="s">
        <v>10778</v>
      </c>
    </row>
    <row r="2014" spans="1:9" x14ac:dyDescent="0.25">
      <c r="A2014" s="162">
        <v>11016</v>
      </c>
      <c r="B2014" s="163" t="s">
        <v>16287</v>
      </c>
      <c r="C2014" s="163" t="s">
        <v>1909</v>
      </c>
      <c r="D2014" s="163" t="s">
        <v>10824</v>
      </c>
      <c r="E2014" s="163" t="s">
        <v>16288</v>
      </c>
      <c r="F2014" s="163" t="s">
        <v>16289</v>
      </c>
      <c r="G2014" s="152">
        <f xml:space="preserve"> _xlfn.IFNA(VLOOKUP(A2014,[2]!Tabelle1[[Proprietary Identifier]:[Reporting Period PDF]],6,FALSE),"")</f>
        <v>16</v>
      </c>
      <c r="H2014" s="163" t="s">
        <v>10777</v>
      </c>
      <c r="I2014" s="163" t="s">
        <v>10778</v>
      </c>
    </row>
    <row r="2015" spans="1:9" x14ac:dyDescent="0.25">
      <c r="A2015" s="162">
        <v>703</v>
      </c>
      <c r="B2015" s="163" t="s">
        <v>16290</v>
      </c>
      <c r="C2015" s="163" t="s">
        <v>1909</v>
      </c>
      <c r="D2015" s="163" t="s">
        <v>10840</v>
      </c>
      <c r="E2015" s="163" t="s">
        <v>16291</v>
      </c>
      <c r="F2015" s="163" t="s">
        <v>16292</v>
      </c>
      <c r="G2015" s="152">
        <f xml:space="preserve"> _xlfn.IFNA(VLOOKUP(A2015,[2]!Tabelle1[[Proprietary Identifier]:[Reporting Period PDF]],6,FALSE),"")</f>
        <v>2</v>
      </c>
      <c r="H2015" s="163" t="s">
        <v>10777</v>
      </c>
      <c r="I2015" s="163" t="s">
        <v>10778</v>
      </c>
    </row>
    <row r="2016" spans="1:9" x14ac:dyDescent="0.25">
      <c r="A2016" s="162">
        <v>11009</v>
      </c>
      <c r="B2016" s="163" t="s">
        <v>16293</v>
      </c>
      <c r="C2016" s="163" t="s">
        <v>1909</v>
      </c>
      <c r="D2016" s="163" t="s">
        <v>10965</v>
      </c>
      <c r="E2016" s="163" t="s">
        <v>16294</v>
      </c>
      <c r="F2016" s="163" t="s">
        <v>16295</v>
      </c>
      <c r="G2016" s="152">
        <f xml:space="preserve"> _xlfn.IFNA(VLOOKUP(A2016,[2]!Tabelle1[[Proprietary Identifier]:[Reporting Period PDF]],6,FALSE),"")</f>
        <v>3</v>
      </c>
      <c r="H2016" s="163" t="s">
        <v>10777</v>
      </c>
      <c r="I2016" s="163" t="s">
        <v>10778</v>
      </c>
    </row>
    <row r="2017" spans="1:9" x14ac:dyDescent="0.25">
      <c r="A2017" s="162">
        <v>184</v>
      </c>
      <c r="B2017" s="163" t="s">
        <v>16296</v>
      </c>
      <c r="C2017" s="163" t="s">
        <v>1909</v>
      </c>
      <c r="D2017" s="163" t="s">
        <v>10965</v>
      </c>
      <c r="E2017" s="163" t="s">
        <v>16297</v>
      </c>
      <c r="F2017" s="163" t="s">
        <v>16298</v>
      </c>
      <c r="G2017" s="152">
        <f xml:space="preserve"> _xlfn.IFNA(VLOOKUP(A2017,[2]!Tabelle1[[Proprietary Identifier]:[Reporting Period PDF]],6,FALSE),"")</f>
        <v>6</v>
      </c>
      <c r="H2017" s="163" t="s">
        <v>10777</v>
      </c>
      <c r="I2017" s="163" t="s">
        <v>10778</v>
      </c>
    </row>
    <row r="2018" spans="1:9" x14ac:dyDescent="0.25">
      <c r="A2018" s="162">
        <v>40300</v>
      </c>
      <c r="B2018" s="163" t="s">
        <v>16299</v>
      </c>
      <c r="C2018" s="163" t="s">
        <v>1909</v>
      </c>
      <c r="D2018" s="163" t="s">
        <v>10965</v>
      </c>
      <c r="E2018" s="163" t="s">
        <v>16300</v>
      </c>
      <c r="F2018" s="163" t="s">
        <v>16301</v>
      </c>
      <c r="G2018" s="152">
        <f xml:space="preserve"> _xlfn.IFNA(VLOOKUP(A2018,[2]!Tabelle1[[Proprietary Identifier]:[Reporting Period PDF]],6,FALSE),"")</f>
        <v>2</v>
      </c>
      <c r="H2018" s="163" t="s">
        <v>10777</v>
      </c>
      <c r="I2018" s="163" t="s">
        <v>10778</v>
      </c>
    </row>
    <row r="2019" spans="1:9" x14ac:dyDescent="0.25">
      <c r="A2019" s="162">
        <v>12934</v>
      </c>
      <c r="B2019" s="163" t="s">
        <v>16302</v>
      </c>
      <c r="C2019" s="163" t="s">
        <v>10897</v>
      </c>
      <c r="D2019" s="163" t="s">
        <v>10775</v>
      </c>
      <c r="F2019" s="163" t="s">
        <v>16303</v>
      </c>
      <c r="G2019" s="152">
        <f xml:space="preserve"> _xlfn.IFNA(VLOOKUP(A2019,[2]!Tabelle1[[Proprietary Identifier]:[Reporting Period PDF]],6,FALSE),"")</f>
        <v>0</v>
      </c>
      <c r="H2019" s="163" t="s">
        <v>10784</v>
      </c>
      <c r="I2019" s="163" t="s">
        <v>10785</v>
      </c>
    </row>
    <row r="2020" spans="1:9" x14ac:dyDescent="0.25">
      <c r="A2020" s="162">
        <v>248</v>
      </c>
      <c r="B2020" s="163" t="s">
        <v>16304</v>
      </c>
      <c r="C2020" s="163" t="s">
        <v>1909</v>
      </c>
      <c r="D2020" s="163" t="s">
        <v>10802</v>
      </c>
      <c r="E2020" s="163" t="s">
        <v>16305</v>
      </c>
      <c r="F2020" s="163" t="s">
        <v>16306</v>
      </c>
      <c r="G2020" s="152">
        <f xml:space="preserve"> _xlfn.IFNA(VLOOKUP(A2020,[2]!Tabelle1[[Proprietary Identifier]:[Reporting Period PDF]],6,FALSE),"")</f>
        <v>10</v>
      </c>
      <c r="H2020" s="163" t="s">
        <v>10777</v>
      </c>
      <c r="I2020" s="163" t="s">
        <v>10778</v>
      </c>
    </row>
    <row r="2021" spans="1:9" x14ac:dyDescent="0.25">
      <c r="A2021" s="162">
        <v>11021</v>
      </c>
      <c r="B2021" s="163" t="s">
        <v>1963</v>
      </c>
      <c r="C2021" s="163" t="s">
        <v>10815</v>
      </c>
      <c r="D2021" s="163" t="s">
        <v>10802</v>
      </c>
      <c r="E2021" s="163" t="s">
        <v>16307</v>
      </c>
      <c r="F2021" s="163" t="s">
        <v>16308</v>
      </c>
      <c r="G2021" s="152">
        <f xml:space="preserve"> _xlfn.IFNA(VLOOKUP(A2021,[2]!Tabelle1[[Proprietary Identifier]:[Reporting Period PDF]],6,FALSE),"")</f>
        <v>1</v>
      </c>
      <c r="H2021" s="163" t="s">
        <v>10819</v>
      </c>
      <c r="I2021" s="163" t="s">
        <v>10778</v>
      </c>
    </row>
    <row r="2022" spans="1:9" x14ac:dyDescent="0.25">
      <c r="A2022" s="162">
        <v>40168</v>
      </c>
      <c r="B2022" s="163" t="s">
        <v>16309</v>
      </c>
      <c r="C2022" s="163" t="s">
        <v>10897</v>
      </c>
      <c r="D2022" s="163" t="s">
        <v>10791</v>
      </c>
      <c r="F2022" s="163" t="s">
        <v>16310</v>
      </c>
      <c r="G2022" s="152">
        <f xml:space="preserve"> _xlfn.IFNA(VLOOKUP(A2022,[2]!Tabelle1[[Proprietary Identifier]:[Reporting Period PDF]],6,FALSE),"")</f>
        <v>2</v>
      </c>
      <c r="H2022" s="163" t="s">
        <v>10784</v>
      </c>
      <c r="I2022" s="163" t="s">
        <v>10785</v>
      </c>
    </row>
    <row r="2023" spans="1:9" x14ac:dyDescent="0.25">
      <c r="A2023" s="162">
        <v>604</v>
      </c>
      <c r="B2023" s="163" t="s">
        <v>16311</v>
      </c>
      <c r="C2023" s="163" t="s">
        <v>1909</v>
      </c>
      <c r="D2023" s="163" t="s">
        <v>10775</v>
      </c>
      <c r="E2023" s="163" t="s">
        <v>16312</v>
      </c>
      <c r="F2023" s="163" t="s">
        <v>16313</v>
      </c>
      <c r="G2023" s="152">
        <f xml:space="preserve"> _xlfn.IFNA(VLOOKUP(A2023,[2]!Tabelle1[[Proprietary Identifier]:[Reporting Period PDF]],6,FALSE),"")</f>
        <v>171</v>
      </c>
      <c r="H2023" s="163" t="s">
        <v>10777</v>
      </c>
      <c r="I2023" s="163" t="s">
        <v>10778</v>
      </c>
    </row>
    <row r="2024" spans="1:9" x14ac:dyDescent="0.25">
      <c r="A2024" s="162">
        <v>10404</v>
      </c>
      <c r="B2024" s="163" t="s">
        <v>16314</v>
      </c>
      <c r="C2024" s="163" t="s">
        <v>1909</v>
      </c>
      <c r="D2024" s="163" t="s">
        <v>10821</v>
      </c>
      <c r="E2024" s="163" t="s">
        <v>16315</v>
      </c>
      <c r="F2024" s="163" t="s">
        <v>16316</v>
      </c>
      <c r="G2024" s="152">
        <f xml:space="preserve"> _xlfn.IFNA(VLOOKUP(A2024,[2]!Tabelle1[[Proprietary Identifier]:[Reporting Period PDF]],6,FALSE),"")</f>
        <v>14</v>
      </c>
      <c r="H2024" s="163" t="s">
        <v>10777</v>
      </c>
      <c r="I2024" s="163" t="s">
        <v>10778</v>
      </c>
    </row>
    <row r="2025" spans="1:9" x14ac:dyDescent="0.25">
      <c r="A2025" s="162">
        <v>12217</v>
      </c>
      <c r="B2025" s="163" t="s">
        <v>16317</v>
      </c>
      <c r="C2025" s="163" t="s">
        <v>1909</v>
      </c>
      <c r="D2025" s="163" t="s">
        <v>10821</v>
      </c>
      <c r="E2025" s="163" t="s">
        <v>16318</v>
      </c>
      <c r="F2025" s="163" t="s">
        <v>16319</v>
      </c>
      <c r="G2025" s="152" t="str">
        <f xml:space="preserve"> _xlfn.IFNA(VLOOKUP(A2025,[2]!Tabelle1[[Proprietary Identifier]:[Reporting Period PDF]],6,FALSE),"")</f>
        <v/>
      </c>
      <c r="H2025" s="163" t="s">
        <v>10777</v>
      </c>
      <c r="I2025" s="163" t="s">
        <v>10778</v>
      </c>
    </row>
    <row r="2026" spans="1:9" x14ac:dyDescent="0.25">
      <c r="A2026" s="162">
        <v>542</v>
      </c>
      <c r="B2026" s="163" t="s">
        <v>16320</v>
      </c>
      <c r="C2026" s="163" t="s">
        <v>1909</v>
      </c>
      <c r="D2026" s="163" t="s">
        <v>10821</v>
      </c>
      <c r="E2026" s="163" t="s">
        <v>16321</v>
      </c>
      <c r="F2026" s="163" t="s">
        <v>16322</v>
      </c>
      <c r="G2026" s="152">
        <f xml:space="preserve"> _xlfn.IFNA(VLOOKUP(A2026,[2]!Tabelle1[[Proprietary Identifier]:[Reporting Period PDF]],6,FALSE),"")</f>
        <v>6</v>
      </c>
      <c r="H2026" s="163" t="s">
        <v>10777</v>
      </c>
      <c r="I2026" s="163" t="s">
        <v>10778</v>
      </c>
    </row>
    <row r="2027" spans="1:9" x14ac:dyDescent="0.25">
      <c r="A2027" s="162">
        <v>41378</v>
      </c>
      <c r="B2027" s="163" t="s">
        <v>16323</v>
      </c>
      <c r="C2027" s="163" t="s">
        <v>1931</v>
      </c>
      <c r="D2027" s="163" t="s">
        <v>10821</v>
      </c>
      <c r="F2027" s="163" t="s">
        <v>16324</v>
      </c>
      <c r="G2027" s="152" t="str">
        <f xml:space="preserve"> _xlfn.IFNA(VLOOKUP(A2027,[2]!Tabelle1[[Proprietary Identifier]:[Reporting Period PDF]],6,FALSE),"")</f>
        <v/>
      </c>
      <c r="H2027" s="163" t="s">
        <v>10784</v>
      </c>
      <c r="I2027" s="163" t="s">
        <v>10785</v>
      </c>
    </row>
    <row r="2028" spans="1:9" x14ac:dyDescent="0.25">
      <c r="A2028" s="162">
        <v>32</v>
      </c>
      <c r="B2028" s="163" t="s">
        <v>16325</v>
      </c>
      <c r="C2028" s="163" t="s">
        <v>10950</v>
      </c>
      <c r="D2028" s="163" t="s">
        <v>10798</v>
      </c>
      <c r="E2028" s="163" t="s">
        <v>16326</v>
      </c>
      <c r="F2028" s="163" t="s">
        <v>16327</v>
      </c>
      <c r="G2028" s="152">
        <f xml:space="preserve"> _xlfn.IFNA(VLOOKUP(A2028,[2]!Tabelle1[[Proprietary Identifier]:[Reporting Period PDF]],6,FALSE),"")</f>
        <v>5</v>
      </c>
      <c r="H2028" s="163" t="s">
        <v>10777</v>
      </c>
      <c r="I2028" s="163" t="s">
        <v>10778</v>
      </c>
    </row>
    <row r="2029" spans="1:9" x14ac:dyDescent="0.25">
      <c r="A2029" s="162">
        <v>11299</v>
      </c>
      <c r="B2029" s="163" t="s">
        <v>16328</v>
      </c>
      <c r="C2029" s="163" t="s">
        <v>1909</v>
      </c>
      <c r="D2029" s="163" t="s">
        <v>11032</v>
      </c>
      <c r="E2029" s="163" t="s">
        <v>16329</v>
      </c>
      <c r="F2029" s="163" t="s">
        <v>16330</v>
      </c>
      <c r="G2029" s="152">
        <f xml:space="preserve"> _xlfn.IFNA(VLOOKUP(A2029,[2]!Tabelle1[[Proprietary Identifier]:[Reporting Period PDF]],6,FALSE),"")</f>
        <v>5</v>
      </c>
      <c r="H2029" s="163" t="s">
        <v>10777</v>
      </c>
      <c r="I2029" s="163" t="s">
        <v>10778</v>
      </c>
    </row>
    <row r="2030" spans="1:9" x14ac:dyDescent="0.25">
      <c r="A2030" s="162">
        <v>12671</v>
      </c>
      <c r="B2030" s="163" t="s">
        <v>16331</v>
      </c>
      <c r="C2030" s="163" t="s">
        <v>1909</v>
      </c>
      <c r="D2030" s="163" t="s">
        <v>10919</v>
      </c>
      <c r="E2030" s="163" t="s">
        <v>16332</v>
      </c>
      <c r="F2030" s="163" t="s">
        <v>16333</v>
      </c>
      <c r="G2030" s="152">
        <f xml:space="preserve"> _xlfn.IFNA(VLOOKUP(A2030,[2]!Tabelle1[[Proprietary Identifier]:[Reporting Period PDF]],6,FALSE),"")</f>
        <v>113</v>
      </c>
      <c r="H2030" s="163" t="s">
        <v>10777</v>
      </c>
      <c r="I2030" s="163" t="s">
        <v>10778</v>
      </c>
    </row>
    <row r="2031" spans="1:9" x14ac:dyDescent="0.25">
      <c r="A2031" s="162">
        <v>11023</v>
      </c>
      <c r="B2031" s="163" t="s">
        <v>16334</v>
      </c>
      <c r="C2031" s="163" t="s">
        <v>1909</v>
      </c>
      <c r="D2031" s="163" t="s">
        <v>10853</v>
      </c>
      <c r="E2031" s="163" t="s">
        <v>16335</v>
      </c>
      <c r="F2031" s="163" t="s">
        <v>16336</v>
      </c>
      <c r="G2031" s="152">
        <f xml:space="preserve"> _xlfn.IFNA(VLOOKUP(A2031,[2]!Tabelle1[[Proprietary Identifier]:[Reporting Period PDF]],6,FALSE),"")</f>
        <v>19</v>
      </c>
      <c r="H2031" s="163" t="s">
        <v>10777</v>
      </c>
      <c r="I2031" s="163" t="s">
        <v>10778</v>
      </c>
    </row>
    <row r="2032" spans="1:9" x14ac:dyDescent="0.25">
      <c r="A2032" s="162">
        <v>10230</v>
      </c>
      <c r="B2032" s="163" t="s">
        <v>16337</v>
      </c>
      <c r="C2032" s="163" t="s">
        <v>1909</v>
      </c>
      <c r="D2032" s="163" t="s">
        <v>10840</v>
      </c>
      <c r="E2032" s="163" t="s">
        <v>16338</v>
      </c>
      <c r="F2032" s="163" t="s">
        <v>16339</v>
      </c>
      <c r="G2032" s="152">
        <f xml:space="preserve"> _xlfn.IFNA(VLOOKUP(A2032,[2]!Tabelle1[[Proprietary Identifier]:[Reporting Period PDF]],6,FALSE),"")</f>
        <v>2</v>
      </c>
      <c r="H2032" s="163" t="s">
        <v>10777</v>
      </c>
      <c r="I2032" s="163" t="s">
        <v>10778</v>
      </c>
    </row>
    <row r="2033" spans="1:9" x14ac:dyDescent="0.25">
      <c r="A2033" s="162">
        <v>13563</v>
      </c>
      <c r="B2033" s="163" t="s">
        <v>16340</v>
      </c>
      <c r="C2033" s="163" t="s">
        <v>1909</v>
      </c>
      <c r="D2033" s="163" t="s">
        <v>11032</v>
      </c>
      <c r="E2033" s="163" t="s">
        <v>16341</v>
      </c>
      <c r="F2033" s="163" t="s">
        <v>16342</v>
      </c>
      <c r="G2033" s="152" t="str">
        <f xml:space="preserve"> _xlfn.IFNA(VLOOKUP(A2033,[2]!Tabelle1[[Proprietary Identifier]:[Reporting Period PDF]],6,FALSE),"")</f>
        <v/>
      </c>
      <c r="H2033" s="163" t="s">
        <v>10777</v>
      </c>
      <c r="I2033" s="163" t="s">
        <v>10778</v>
      </c>
    </row>
    <row r="2034" spans="1:9" x14ac:dyDescent="0.25">
      <c r="A2034" s="162">
        <v>126</v>
      </c>
      <c r="B2034" s="163" t="s">
        <v>16343</v>
      </c>
      <c r="C2034" s="163" t="s">
        <v>1909</v>
      </c>
      <c r="D2034" s="163" t="s">
        <v>10840</v>
      </c>
      <c r="E2034" s="163" t="s">
        <v>16344</v>
      </c>
      <c r="F2034" s="163" t="s">
        <v>16345</v>
      </c>
      <c r="G2034" s="152">
        <f xml:space="preserve"> _xlfn.IFNA(VLOOKUP(A2034,[2]!Tabelle1[[Proprietary Identifier]:[Reporting Period PDF]],6,FALSE),"")</f>
        <v>1</v>
      </c>
      <c r="H2034" s="163" t="s">
        <v>10777</v>
      </c>
      <c r="I2034" s="163" t="s">
        <v>10778</v>
      </c>
    </row>
    <row r="2035" spans="1:9" x14ac:dyDescent="0.25">
      <c r="A2035" s="162">
        <v>710</v>
      </c>
      <c r="B2035" s="163" t="s">
        <v>16346</v>
      </c>
      <c r="C2035" s="163" t="s">
        <v>1909</v>
      </c>
      <c r="D2035" s="163" t="s">
        <v>10840</v>
      </c>
      <c r="E2035" s="163" t="s">
        <v>16347</v>
      </c>
      <c r="F2035" s="163" t="s">
        <v>16348</v>
      </c>
      <c r="G2035" s="152">
        <f xml:space="preserve"> _xlfn.IFNA(VLOOKUP(A2035,[2]!Tabelle1[[Proprietary Identifier]:[Reporting Period PDF]],6,FALSE),"")</f>
        <v>2</v>
      </c>
      <c r="H2035" s="163" t="s">
        <v>10777</v>
      </c>
      <c r="I2035" s="163" t="s">
        <v>10778</v>
      </c>
    </row>
    <row r="2036" spans="1:9" x14ac:dyDescent="0.25">
      <c r="A2036" s="162">
        <v>11024</v>
      </c>
      <c r="B2036" s="163" t="s">
        <v>16349</v>
      </c>
      <c r="C2036" s="163" t="s">
        <v>1909</v>
      </c>
      <c r="D2036" s="163" t="s">
        <v>10923</v>
      </c>
      <c r="E2036" s="163" t="s">
        <v>16350</v>
      </c>
      <c r="F2036" s="163" t="s">
        <v>16351</v>
      </c>
      <c r="G2036" s="152">
        <f xml:space="preserve"> _xlfn.IFNA(VLOOKUP(A2036,[2]!Tabelle1[[Proprietary Identifier]:[Reporting Period PDF]],6,FALSE),"")</f>
        <v>13</v>
      </c>
      <c r="H2036" s="163" t="s">
        <v>10777</v>
      </c>
      <c r="I2036" s="163" t="s">
        <v>10778</v>
      </c>
    </row>
    <row r="2037" spans="1:9" x14ac:dyDescent="0.25">
      <c r="A2037" s="162">
        <v>42461</v>
      </c>
      <c r="B2037" s="163" t="s">
        <v>16352</v>
      </c>
      <c r="C2037" s="163" t="s">
        <v>1909</v>
      </c>
      <c r="D2037" s="163" t="s">
        <v>10821</v>
      </c>
      <c r="E2037" s="163" t="s">
        <v>16353</v>
      </c>
      <c r="F2037" s="163" t="s">
        <v>16354</v>
      </c>
      <c r="G2037" s="152">
        <f xml:space="preserve"> _xlfn.IFNA(VLOOKUP(A2037,[2]!Tabelle1[[Proprietary Identifier]:[Reporting Period PDF]],6,FALSE),"")</f>
        <v>0</v>
      </c>
      <c r="H2037" s="163" t="s">
        <v>10777</v>
      </c>
      <c r="I2037" s="163" t="s">
        <v>10778</v>
      </c>
    </row>
    <row r="2038" spans="1:9" x14ac:dyDescent="0.25">
      <c r="A2038" s="162">
        <v>11027</v>
      </c>
      <c r="B2038" s="163" t="s">
        <v>16355</v>
      </c>
      <c r="C2038" s="163" t="s">
        <v>1909</v>
      </c>
      <c r="D2038" s="163" t="s">
        <v>10840</v>
      </c>
      <c r="E2038" s="163" t="s">
        <v>16356</v>
      </c>
      <c r="F2038" s="163" t="s">
        <v>16357</v>
      </c>
      <c r="G2038" s="152">
        <f xml:space="preserve"> _xlfn.IFNA(VLOOKUP(A2038,[2]!Tabelle1[[Proprietary Identifier]:[Reporting Period PDF]],6,FALSE),"")</f>
        <v>5</v>
      </c>
      <c r="H2038" s="163" t="s">
        <v>10777</v>
      </c>
      <c r="I2038" s="163" t="s">
        <v>10778</v>
      </c>
    </row>
    <row r="2039" spans="1:9" x14ac:dyDescent="0.25">
      <c r="A2039" s="162">
        <v>15006</v>
      </c>
      <c r="B2039" s="163" t="s">
        <v>16358</v>
      </c>
      <c r="C2039" s="163" t="s">
        <v>11059</v>
      </c>
      <c r="D2039" s="163" t="s">
        <v>10782</v>
      </c>
      <c r="E2039" s="163" t="s">
        <v>16359</v>
      </c>
      <c r="F2039" s="163" t="s">
        <v>16360</v>
      </c>
      <c r="G2039" s="152">
        <f xml:space="preserve"> _xlfn.IFNA(VLOOKUP(A2039,[2]!Tabelle1[[Proprietary Identifier]:[Reporting Period PDF]],6,FALSE),"")</f>
        <v>235</v>
      </c>
      <c r="H2039" s="163" t="s">
        <v>10819</v>
      </c>
      <c r="I2039" s="163" t="s">
        <v>10778</v>
      </c>
    </row>
    <row r="2040" spans="1:9" x14ac:dyDescent="0.25">
      <c r="A2040" s="162">
        <v>13100</v>
      </c>
      <c r="B2040" s="163" t="s">
        <v>16361</v>
      </c>
      <c r="C2040" s="163" t="s">
        <v>10897</v>
      </c>
      <c r="D2040" s="163" t="s">
        <v>10791</v>
      </c>
      <c r="F2040" s="163" t="s">
        <v>16362</v>
      </c>
      <c r="G2040" s="152" t="str">
        <f xml:space="preserve"> _xlfn.IFNA(VLOOKUP(A2040,[2]!Tabelle1[[Proprietary Identifier]:[Reporting Period PDF]],6,FALSE),"")</f>
        <v/>
      </c>
      <c r="H2040" s="163" t="s">
        <v>10784</v>
      </c>
      <c r="I2040" s="163" t="s">
        <v>10785</v>
      </c>
    </row>
    <row r="2041" spans="1:9" x14ac:dyDescent="0.25">
      <c r="A2041" s="162">
        <v>11036</v>
      </c>
      <c r="B2041" s="163" t="s">
        <v>16363</v>
      </c>
      <c r="C2041" s="163" t="s">
        <v>1909</v>
      </c>
      <c r="D2041" s="163" t="s">
        <v>10821</v>
      </c>
      <c r="E2041" s="163" t="s">
        <v>16364</v>
      </c>
      <c r="F2041" s="163" t="s">
        <v>16365</v>
      </c>
      <c r="G2041" s="152">
        <f xml:space="preserve"> _xlfn.IFNA(VLOOKUP(A2041,[2]!Tabelle1[[Proprietary Identifier]:[Reporting Period PDF]],6,FALSE),"")</f>
        <v>28</v>
      </c>
      <c r="H2041" s="163" t="s">
        <v>10777</v>
      </c>
      <c r="I2041" s="163" t="s">
        <v>10778</v>
      </c>
    </row>
    <row r="2042" spans="1:9" x14ac:dyDescent="0.25">
      <c r="A2042" s="162">
        <v>40808</v>
      </c>
      <c r="B2042" s="163" t="s">
        <v>16366</v>
      </c>
      <c r="C2042" s="163" t="s">
        <v>1909</v>
      </c>
      <c r="D2042" s="163" t="s">
        <v>10840</v>
      </c>
      <c r="F2042" s="163" t="s">
        <v>16367</v>
      </c>
      <c r="G2042" s="152">
        <f xml:space="preserve"> _xlfn.IFNA(VLOOKUP(A2042,[2]!Tabelle1[[Proprietary Identifier]:[Reporting Period PDF]],6,FALSE),"")</f>
        <v>0</v>
      </c>
      <c r="H2042" s="163" t="s">
        <v>10777</v>
      </c>
      <c r="I2042" s="163" t="s">
        <v>10778</v>
      </c>
    </row>
    <row r="2043" spans="1:9" x14ac:dyDescent="0.25">
      <c r="A2043" s="162">
        <v>41379</v>
      </c>
      <c r="B2043" s="163" t="s">
        <v>1991</v>
      </c>
      <c r="C2043" s="163" t="s">
        <v>1931</v>
      </c>
      <c r="D2043" s="163" t="s">
        <v>10782</v>
      </c>
      <c r="E2043" s="163" t="s">
        <v>1990</v>
      </c>
      <c r="F2043" s="163" t="s">
        <v>1987</v>
      </c>
      <c r="G2043" s="152" t="str">
        <f xml:space="preserve"> _xlfn.IFNA(VLOOKUP(A2043,[2]!Tabelle1[[Proprietary Identifier]:[Reporting Period PDF]],6,FALSE),"")</f>
        <v/>
      </c>
      <c r="H2043" s="163" t="s">
        <v>10777</v>
      </c>
      <c r="I2043" s="163" t="s">
        <v>10778</v>
      </c>
    </row>
    <row r="2044" spans="1:9" x14ac:dyDescent="0.25">
      <c r="A2044" s="162">
        <v>11010</v>
      </c>
      <c r="B2044" s="163" t="s">
        <v>16368</v>
      </c>
      <c r="C2044" s="163" t="s">
        <v>1909</v>
      </c>
      <c r="D2044" s="163" t="s">
        <v>10802</v>
      </c>
      <c r="E2044" s="163" t="s">
        <v>16369</v>
      </c>
      <c r="F2044" s="163" t="s">
        <v>16370</v>
      </c>
      <c r="G2044" s="152">
        <f xml:space="preserve"> _xlfn.IFNA(VLOOKUP(A2044,[2]!Tabelle1[[Proprietary Identifier]:[Reporting Period PDF]],6,FALSE),"")</f>
        <v>53</v>
      </c>
      <c r="H2044" s="163" t="s">
        <v>10777</v>
      </c>
      <c r="I2044" s="163" t="s">
        <v>10778</v>
      </c>
    </row>
    <row r="2045" spans="1:9" x14ac:dyDescent="0.25">
      <c r="A2045" s="162">
        <v>40348</v>
      </c>
      <c r="B2045" s="163" t="s">
        <v>16371</v>
      </c>
      <c r="C2045" s="163" t="s">
        <v>1909</v>
      </c>
      <c r="D2045" s="163" t="s">
        <v>10782</v>
      </c>
      <c r="F2045" s="163" t="s">
        <v>16372</v>
      </c>
      <c r="G2045" s="152">
        <f xml:space="preserve"> _xlfn.IFNA(VLOOKUP(A2045,[2]!Tabelle1[[Proprietary Identifier]:[Reporting Period PDF]],6,FALSE),"")</f>
        <v>4</v>
      </c>
      <c r="H2045" s="163" t="s">
        <v>10784</v>
      </c>
      <c r="I2045" s="163" t="s">
        <v>10785</v>
      </c>
    </row>
    <row r="2046" spans="1:9" x14ac:dyDescent="0.25">
      <c r="A2046" s="162">
        <v>13273</v>
      </c>
      <c r="B2046" s="163" t="s">
        <v>16373</v>
      </c>
      <c r="C2046" s="163" t="s">
        <v>16374</v>
      </c>
      <c r="D2046" s="163" t="s">
        <v>10802</v>
      </c>
      <c r="E2046" s="163" t="s">
        <v>16375</v>
      </c>
      <c r="F2046" s="163" t="s">
        <v>16376</v>
      </c>
      <c r="G2046" s="152">
        <f xml:space="preserve"> _xlfn.IFNA(VLOOKUP(A2046,[2]!Tabelle1[[Proprietary Identifier]:[Reporting Period PDF]],6,FALSE),"")</f>
        <v>10</v>
      </c>
      <c r="H2046" s="163" t="s">
        <v>10819</v>
      </c>
      <c r="I2046" s="163" t="s">
        <v>10778</v>
      </c>
    </row>
    <row r="2047" spans="1:9" x14ac:dyDescent="0.25">
      <c r="A2047" s="162">
        <v>13229</v>
      </c>
      <c r="B2047" s="163" t="s">
        <v>16377</v>
      </c>
      <c r="C2047" s="163" t="s">
        <v>10897</v>
      </c>
      <c r="D2047" s="163" t="s">
        <v>10782</v>
      </c>
      <c r="F2047" s="163" t="s">
        <v>16378</v>
      </c>
      <c r="G2047" s="152">
        <f xml:space="preserve"> _xlfn.IFNA(VLOOKUP(A2047,[2]!Tabelle1[[Proprietary Identifier]:[Reporting Period PDF]],6,FALSE),"")</f>
        <v>1</v>
      </c>
      <c r="H2047" s="163" t="s">
        <v>10784</v>
      </c>
      <c r="I2047" s="163" t="s">
        <v>10785</v>
      </c>
    </row>
    <row r="2048" spans="1:9" x14ac:dyDescent="0.25">
      <c r="A2048" s="162">
        <v>11008</v>
      </c>
      <c r="B2048" s="163" t="s">
        <v>16379</v>
      </c>
      <c r="C2048" s="163" t="s">
        <v>10815</v>
      </c>
      <c r="D2048" s="163" t="s">
        <v>10802</v>
      </c>
      <c r="E2048" s="163" t="s">
        <v>16380</v>
      </c>
      <c r="F2048" s="163" t="s">
        <v>16381</v>
      </c>
      <c r="G2048" s="152">
        <f xml:space="preserve"> _xlfn.IFNA(VLOOKUP(A2048,[2]!Tabelle1[[Proprietary Identifier]:[Reporting Period PDF]],6,FALSE),"")</f>
        <v>8</v>
      </c>
      <c r="H2048" s="163" t="s">
        <v>10819</v>
      </c>
      <c r="I2048" s="163" t="s">
        <v>10778</v>
      </c>
    </row>
    <row r="2049" spans="1:9" x14ac:dyDescent="0.25">
      <c r="A2049" s="162">
        <v>11033</v>
      </c>
      <c r="B2049" s="163" t="s">
        <v>16382</v>
      </c>
      <c r="C2049" s="163" t="s">
        <v>1909</v>
      </c>
      <c r="D2049" s="163" t="s">
        <v>10802</v>
      </c>
      <c r="F2049" s="163" t="s">
        <v>16383</v>
      </c>
      <c r="G2049" s="152">
        <f xml:space="preserve"> _xlfn.IFNA(VLOOKUP(A2049,[2]!Tabelle1[[Proprietary Identifier]:[Reporting Period PDF]],6,FALSE),"")</f>
        <v>24</v>
      </c>
      <c r="H2049" s="163" t="s">
        <v>10777</v>
      </c>
      <c r="I2049" s="163" t="s">
        <v>10778</v>
      </c>
    </row>
    <row r="2050" spans="1:9" x14ac:dyDescent="0.25">
      <c r="A2050" s="162">
        <v>12033</v>
      </c>
      <c r="B2050" s="163" t="s">
        <v>16384</v>
      </c>
      <c r="C2050" s="163" t="s">
        <v>11651</v>
      </c>
      <c r="D2050" s="163" t="s">
        <v>10775</v>
      </c>
      <c r="F2050" s="163" t="s">
        <v>16385</v>
      </c>
      <c r="G2050" s="152">
        <f xml:space="preserve"> _xlfn.IFNA(VLOOKUP(A2050,[2]!Tabelle1[[Proprietary Identifier]:[Reporting Period PDF]],6,FALSE),"")</f>
        <v>33</v>
      </c>
      <c r="H2050" s="163" t="s">
        <v>10777</v>
      </c>
      <c r="I2050" s="163" t="s">
        <v>10778</v>
      </c>
    </row>
    <row r="2051" spans="1:9" x14ac:dyDescent="0.25">
      <c r="A2051" s="162">
        <v>13041</v>
      </c>
      <c r="B2051" s="163" t="s">
        <v>16386</v>
      </c>
      <c r="C2051" s="163" t="s">
        <v>10897</v>
      </c>
      <c r="D2051" s="163" t="s">
        <v>10791</v>
      </c>
      <c r="F2051" s="163" t="s">
        <v>16387</v>
      </c>
      <c r="G2051" s="152">
        <f xml:space="preserve"> _xlfn.IFNA(VLOOKUP(A2051,[2]!Tabelle1[[Proprietary Identifier]:[Reporting Period PDF]],6,FALSE),"")</f>
        <v>0</v>
      </c>
      <c r="H2051" s="163" t="s">
        <v>10784</v>
      </c>
      <c r="I2051" s="163" t="s">
        <v>10785</v>
      </c>
    </row>
    <row r="2052" spans="1:9" x14ac:dyDescent="0.25">
      <c r="A2052" s="162">
        <v>11032</v>
      </c>
      <c r="B2052" s="163" t="s">
        <v>16388</v>
      </c>
      <c r="C2052" s="163" t="s">
        <v>1909</v>
      </c>
      <c r="D2052" s="163" t="s">
        <v>10802</v>
      </c>
      <c r="E2052" s="163" t="s">
        <v>16389</v>
      </c>
      <c r="F2052" s="163" t="s">
        <v>16390</v>
      </c>
      <c r="G2052" s="152">
        <f xml:space="preserve"> _xlfn.IFNA(VLOOKUP(A2052,[2]!Tabelle1[[Proprietary Identifier]:[Reporting Period PDF]],6,FALSE),"")</f>
        <v>5</v>
      </c>
      <c r="H2052" s="163" t="s">
        <v>10777</v>
      </c>
      <c r="I2052" s="163" t="s">
        <v>10778</v>
      </c>
    </row>
    <row r="2053" spans="1:9" x14ac:dyDescent="0.25">
      <c r="A2053" s="162">
        <v>12943</v>
      </c>
      <c r="B2053" s="163" t="s">
        <v>16391</v>
      </c>
      <c r="C2053" s="163" t="s">
        <v>10897</v>
      </c>
      <c r="D2053" s="163" t="s">
        <v>10791</v>
      </c>
      <c r="F2053" s="163" t="s">
        <v>16392</v>
      </c>
      <c r="G2053" s="152">
        <f xml:space="preserve"> _xlfn.IFNA(VLOOKUP(A2053,[2]!Tabelle1[[Proprietary Identifier]:[Reporting Period PDF]],6,FALSE),"")</f>
        <v>1</v>
      </c>
      <c r="H2053" s="163" t="s">
        <v>10784</v>
      </c>
      <c r="I2053" s="163" t="s">
        <v>10785</v>
      </c>
    </row>
    <row r="2054" spans="1:9" x14ac:dyDescent="0.25">
      <c r="A2054" s="162">
        <v>13039</v>
      </c>
      <c r="B2054" s="163" t="s">
        <v>16393</v>
      </c>
      <c r="C2054" s="163" t="s">
        <v>10897</v>
      </c>
      <c r="D2054" s="163" t="s">
        <v>10791</v>
      </c>
      <c r="F2054" s="163" t="s">
        <v>16394</v>
      </c>
      <c r="G2054" s="152" t="str">
        <f xml:space="preserve"> _xlfn.IFNA(VLOOKUP(A2054,[2]!Tabelle1[[Proprietary Identifier]:[Reporting Period PDF]],6,FALSE),"")</f>
        <v/>
      </c>
      <c r="H2054" s="163" t="s">
        <v>10784</v>
      </c>
      <c r="I2054" s="163" t="s">
        <v>10785</v>
      </c>
    </row>
    <row r="2055" spans="1:9" x14ac:dyDescent="0.25">
      <c r="A2055" s="162">
        <v>40291</v>
      </c>
      <c r="B2055" s="163" t="s">
        <v>16395</v>
      </c>
      <c r="C2055" s="163" t="s">
        <v>10989</v>
      </c>
      <c r="D2055" s="163" t="s">
        <v>10791</v>
      </c>
      <c r="E2055" s="163" t="s">
        <v>16396</v>
      </c>
      <c r="F2055" s="163" t="s">
        <v>16397</v>
      </c>
      <c r="G2055" s="152">
        <f xml:space="preserve"> _xlfn.IFNA(VLOOKUP(A2055,[2]!Tabelle1[[Proprietary Identifier]:[Reporting Period PDF]],6,FALSE),"")</f>
        <v>9</v>
      </c>
      <c r="H2055" s="163" t="s">
        <v>10777</v>
      </c>
      <c r="I2055" s="163" t="s">
        <v>10778</v>
      </c>
    </row>
    <row r="2056" spans="1:9" x14ac:dyDescent="0.25">
      <c r="A2056" s="162">
        <v>11030</v>
      </c>
      <c r="B2056" s="163" t="s">
        <v>16398</v>
      </c>
      <c r="C2056" s="163" t="s">
        <v>1909</v>
      </c>
      <c r="D2056" s="163" t="s">
        <v>10802</v>
      </c>
      <c r="F2056" s="163" t="s">
        <v>16399</v>
      </c>
      <c r="G2056" s="152">
        <f xml:space="preserve"> _xlfn.IFNA(VLOOKUP(A2056,[2]!Tabelle1[[Proprietary Identifier]:[Reporting Period PDF]],6,FALSE),"")</f>
        <v>37</v>
      </c>
      <c r="H2056" s="163" t="s">
        <v>10777</v>
      </c>
      <c r="I2056" s="163" t="s">
        <v>10778</v>
      </c>
    </row>
    <row r="2057" spans="1:9" x14ac:dyDescent="0.25">
      <c r="A2057" s="162">
        <v>438</v>
      </c>
      <c r="B2057" s="163" t="s">
        <v>16400</v>
      </c>
      <c r="C2057" s="163" t="s">
        <v>1909</v>
      </c>
      <c r="D2057" s="163" t="s">
        <v>10802</v>
      </c>
      <c r="E2057" s="163" t="s">
        <v>16401</v>
      </c>
      <c r="F2057" s="163" t="s">
        <v>16402</v>
      </c>
      <c r="G2057" s="152">
        <f xml:space="preserve"> _xlfn.IFNA(VLOOKUP(A2057,[2]!Tabelle1[[Proprietary Identifier]:[Reporting Period PDF]],6,FALSE),"")</f>
        <v>40</v>
      </c>
      <c r="H2057" s="163" t="s">
        <v>10777</v>
      </c>
      <c r="I2057" s="163" t="s">
        <v>10778</v>
      </c>
    </row>
    <row r="2058" spans="1:9" x14ac:dyDescent="0.25">
      <c r="A2058" s="162">
        <v>11965</v>
      </c>
      <c r="B2058" s="163" t="s">
        <v>16403</v>
      </c>
      <c r="C2058" s="163" t="s">
        <v>10815</v>
      </c>
      <c r="D2058" s="163" t="s">
        <v>10802</v>
      </c>
      <c r="E2058" s="163" t="s">
        <v>16404</v>
      </c>
      <c r="F2058" s="163" t="s">
        <v>16405</v>
      </c>
      <c r="G2058" s="152">
        <f xml:space="preserve"> _xlfn.IFNA(VLOOKUP(A2058,[2]!Tabelle1[[Proprietary Identifier]:[Reporting Period PDF]],6,FALSE),"")</f>
        <v>1</v>
      </c>
      <c r="H2058" s="163" t="s">
        <v>10819</v>
      </c>
      <c r="I2058" s="163" t="s">
        <v>10778</v>
      </c>
    </row>
    <row r="2059" spans="1:9" x14ac:dyDescent="0.25">
      <c r="A2059" s="162">
        <v>11307</v>
      </c>
      <c r="B2059" s="163" t="s">
        <v>16406</v>
      </c>
      <c r="C2059" s="163" t="s">
        <v>1909</v>
      </c>
      <c r="D2059" s="163" t="s">
        <v>10782</v>
      </c>
      <c r="E2059" s="163" t="s">
        <v>16407</v>
      </c>
      <c r="F2059" s="163" t="s">
        <v>16408</v>
      </c>
      <c r="G2059" s="152">
        <f xml:space="preserve"> _xlfn.IFNA(VLOOKUP(A2059,[2]!Tabelle1[[Proprietary Identifier]:[Reporting Period PDF]],6,FALSE),"")</f>
        <v>92</v>
      </c>
      <c r="H2059" s="163" t="s">
        <v>10777</v>
      </c>
      <c r="I2059" s="163" t="s">
        <v>10778</v>
      </c>
    </row>
    <row r="2060" spans="1:9" x14ac:dyDescent="0.25">
      <c r="A2060" s="162">
        <v>10020</v>
      </c>
      <c r="B2060" s="163" t="s">
        <v>16409</v>
      </c>
      <c r="C2060" s="163" t="s">
        <v>10897</v>
      </c>
      <c r="D2060" s="163" t="s">
        <v>10791</v>
      </c>
      <c r="F2060" s="163" t="s">
        <v>16410</v>
      </c>
      <c r="G2060" s="152">
        <f xml:space="preserve"> _xlfn.IFNA(VLOOKUP(A2060,[2]!Tabelle1[[Proprietary Identifier]:[Reporting Period PDF]],6,FALSE),"")</f>
        <v>2</v>
      </c>
      <c r="H2060" s="163" t="s">
        <v>10784</v>
      </c>
      <c r="I2060" s="163" t="s">
        <v>10785</v>
      </c>
    </row>
    <row r="2061" spans="1:9" x14ac:dyDescent="0.25">
      <c r="A2061" s="162">
        <v>12035</v>
      </c>
      <c r="B2061" s="163" t="s">
        <v>16411</v>
      </c>
      <c r="C2061" s="163" t="s">
        <v>1909</v>
      </c>
      <c r="D2061" s="163" t="s">
        <v>10791</v>
      </c>
      <c r="E2061" s="163" t="s">
        <v>16412</v>
      </c>
      <c r="F2061" s="163" t="s">
        <v>16413</v>
      </c>
      <c r="G2061" s="152">
        <f xml:space="preserve"> _xlfn.IFNA(VLOOKUP(A2061,[2]!Tabelle1[[Proprietary Identifier]:[Reporting Period PDF]],6,FALSE),"")</f>
        <v>76</v>
      </c>
      <c r="H2061" s="163" t="s">
        <v>10777</v>
      </c>
      <c r="I2061" s="163" t="s">
        <v>10778</v>
      </c>
    </row>
    <row r="2062" spans="1:9" x14ac:dyDescent="0.25">
      <c r="A2062" s="162">
        <v>13024</v>
      </c>
      <c r="B2062" s="163" t="s">
        <v>16414</v>
      </c>
      <c r="C2062" s="163" t="s">
        <v>10897</v>
      </c>
      <c r="D2062" s="163" t="s">
        <v>10791</v>
      </c>
      <c r="F2062" s="163" t="s">
        <v>16415</v>
      </c>
      <c r="G2062" s="152" t="str">
        <f xml:space="preserve"> _xlfn.IFNA(VLOOKUP(A2062,[2]!Tabelle1[[Proprietary Identifier]:[Reporting Period PDF]],6,FALSE),"")</f>
        <v/>
      </c>
      <c r="H2062" s="163" t="s">
        <v>10784</v>
      </c>
      <c r="I2062" s="163" t="s">
        <v>10785</v>
      </c>
    </row>
    <row r="2063" spans="1:9" x14ac:dyDescent="0.25">
      <c r="A2063" s="162">
        <v>41380</v>
      </c>
      <c r="B2063" s="163" t="s">
        <v>2085</v>
      </c>
      <c r="C2063" s="163" t="s">
        <v>1931</v>
      </c>
      <c r="D2063" s="163" t="s">
        <v>10782</v>
      </c>
      <c r="E2063" s="163" t="s">
        <v>2084</v>
      </c>
      <c r="F2063" s="163" t="s">
        <v>2082</v>
      </c>
      <c r="G2063" s="152" t="str">
        <f xml:space="preserve"> _xlfn.IFNA(VLOOKUP(A2063,[2]!Tabelle1[[Proprietary Identifier]:[Reporting Period PDF]],6,FALSE),"")</f>
        <v/>
      </c>
      <c r="H2063" s="163" t="s">
        <v>10777</v>
      </c>
      <c r="I2063" s="163" t="s">
        <v>10778</v>
      </c>
    </row>
    <row r="2064" spans="1:9" x14ac:dyDescent="0.25">
      <c r="A2064" s="162">
        <v>40592</v>
      </c>
      <c r="B2064" s="163" t="s">
        <v>16416</v>
      </c>
      <c r="C2064" s="163" t="s">
        <v>1909</v>
      </c>
      <c r="D2064" s="163" t="s">
        <v>10824</v>
      </c>
      <c r="E2064" s="163" t="s">
        <v>16417</v>
      </c>
      <c r="F2064" s="163" t="s">
        <v>16418</v>
      </c>
      <c r="G2064" s="152" t="str">
        <f xml:space="preserve"> _xlfn.IFNA(VLOOKUP(A2064,[2]!Tabelle1[[Proprietary Identifier]:[Reporting Period PDF]],6,FALSE),"")</f>
        <v/>
      </c>
      <c r="H2064" s="163" t="s">
        <v>10777</v>
      </c>
      <c r="I2064" s="163" t="s">
        <v>10778</v>
      </c>
    </row>
    <row r="2065" spans="1:9" x14ac:dyDescent="0.25">
      <c r="A2065" s="162">
        <v>706</v>
      </c>
      <c r="B2065" s="163" t="s">
        <v>16419</v>
      </c>
      <c r="C2065" s="163" t="s">
        <v>1909</v>
      </c>
      <c r="D2065" s="163" t="s">
        <v>10775</v>
      </c>
      <c r="E2065" s="163" t="s">
        <v>16420</v>
      </c>
      <c r="F2065" s="163" t="s">
        <v>16421</v>
      </c>
      <c r="G2065" s="152">
        <f xml:space="preserve"> _xlfn.IFNA(VLOOKUP(A2065,[2]!Tabelle1[[Proprietary Identifier]:[Reporting Period PDF]],6,FALSE),"")</f>
        <v>187</v>
      </c>
      <c r="H2065" s="163" t="s">
        <v>10777</v>
      </c>
      <c r="I2065" s="163" t="s">
        <v>10778</v>
      </c>
    </row>
    <row r="2066" spans="1:9" x14ac:dyDescent="0.25">
      <c r="A2066" s="162">
        <v>605</v>
      </c>
      <c r="B2066" s="163" t="s">
        <v>16422</v>
      </c>
      <c r="C2066" s="163" t="s">
        <v>1909</v>
      </c>
      <c r="D2066" s="163" t="s">
        <v>10798</v>
      </c>
      <c r="E2066" s="163" t="s">
        <v>16423</v>
      </c>
      <c r="F2066" s="163" t="s">
        <v>16424</v>
      </c>
      <c r="G2066" s="152">
        <f xml:space="preserve"> _xlfn.IFNA(VLOOKUP(A2066,[2]!Tabelle1[[Proprietary Identifier]:[Reporting Period PDF]],6,FALSE),"")</f>
        <v>39</v>
      </c>
      <c r="H2066" s="163" t="s">
        <v>10777</v>
      </c>
      <c r="I2066" s="163" t="s">
        <v>10778</v>
      </c>
    </row>
    <row r="2067" spans="1:9" x14ac:dyDescent="0.25">
      <c r="A2067" s="162">
        <v>112</v>
      </c>
      <c r="B2067" s="163" t="s">
        <v>16425</v>
      </c>
      <c r="C2067" s="163" t="s">
        <v>11059</v>
      </c>
      <c r="D2067" s="163" t="s">
        <v>10782</v>
      </c>
      <c r="E2067" s="163" t="s">
        <v>16426</v>
      </c>
      <c r="F2067" s="163" t="s">
        <v>16427</v>
      </c>
      <c r="G2067" s="152">
        <f xml:space="preserve"> _xlfn.IFNA(VLOOKUP(A2067,[2]!Tabelle1[[Proprietary Identifier]:[Reporting Period PDF]],6,FALSE),"")</f>
        <v>685</v>
      </c>
      <c r="H2067" s="163" t="s">
        <v>10777</v>
      </c>
      <c r="I2067" s="163" t="s">
        <v>10778</v>
      </c>
    </row>
    <row r="2068" spans="1:9" x14ac:dyDescent="0.25">
      <c r="A2068" s="162">
        <v>11525</v>
      </c>
      <c r="B2068" s="163" t="s">
        <v>16428</v>
      </c>
      <c r="C2068" s="163" t="s">
        <v>1909</v>
      </c>
      <c r="D2068" s="163" t="s">
        <v>11167</v>
      </c>
      <c r="E2068" s="163" t="s">
        <v>16429</v>
      </c>
      <c r="F2068" s="163" t="s">
        <v>16430</v>
      </c>
      <c r="G2068" s="152">
        <f xml:space="preserve"> _xlfn.IFNA(VLOOKUP(A2068,[2]!Tabelle1[[Proprietary Identifier]:[Reporting Period PDF]],6,FALSE),"")</f>
        <v>4</v>
      </c>
      <c r="H2068" s="163" t="s">
        <v>10777</v>
      </c>
      <c r="I2068" s="163" t="s">
        <v>10778</v>
      </c>
    </row>
    <row r="2069" spans="1:9" x14ac:dyDescent="0.25">
      <c r="A2069" s="162">
        <v>11966</v>
      </c>
      <c r="B2069" s="163" t="s">
        <v>16431</v>
      </c>
      <c r="C2069" s="163" t="s">
        <v>10815</v>
      </c>
      <c r="D2069" s="163" t="s">
        <v>10802</v>
      </c>
      <c r="E2069" s="163" t="s">
        <v>16432</v>
      </c>
      <c r="F2069" s="163" t="s">
        <v>16433</v>
      </c>
      <c r="G2069" s="152" t="str">
        <f xml:space="preserve"> _xlfn.IFNA(VLOOKUP(A2069,[2]!Tabelle1[[Proprietary Identifier]:[Reporting Period PDF]],6,FALSE),"")</f>
        <v/>
      </c>
      <c r="H2069" s="163" t="s">
        <v>10819</v>
      </c>
      <c r="I2069" s="163" t="s">
        <v>10778</v>
      </c>
    </row>
    <row r="2070" spans="1:9" x14ac:dyDescent="0.25">
      <c r="A2070" s="162">
        <v>11967</v>
      </c>
      <c r="B2070" s="163" t="s">
        <v>16434</v>
      </c>
      <c r="C2070" s="163" t="s">
        <v>10815</v>
      </c>
      <c r="D2070" s="163" t="s">
        <v>10775</v>
      </c>
      <c r="E2070" s="163" t="s">
        <v>16435</v>
      </c>
      <c r="F2070" s="163" t="s">
        <v>16436</v>
      </c>
      <c r="G2070" s="152" t="str">
        <f xml:space="preserve"> _xlfn.IFNA(VLOOKUP(A2070,[2]!Tabelle1[[Proprietary Identifier]:[Reporting Period PDF]],6,FALSE),"")</f>
        <v/>
      </c>
      <c r="H2070" s="163" t="s">
        <v>10819</v>
      </c>
      <c r="I2070" s="163" t="s">
        <v>10778</v>
      </c>
    </row>
    <row r="2071" spans="1:9" x14ac:dyDescent="0.25">
      <c r="A2071" s="162">
        <v>11968</v>
      </c>
      <c r="B2071" s="163" t="s">
        <v>16437</v>
      </c>
      <c r="C2071" s="163" t="s">
        <v>10815</v>
      </c>
      <c r="D2071" s="163" t="s">
        <v>10798</v>
      </c>
      <c r="E2071" s="163" t="s">
        <v>16438</v>
      </c>
      <c r="F2071" s="163" t="s">
        <v>16439</v>
      </c>
      <c r="G2071" s="152" t="str">
        <f xml:space="preserve"> _xlfn.IFNA(VLOOKUP(A2071,[2]!Tabelle1[[Proprietary Identifier]:[Reporting Period PDF]],6,FALSE),"")</f>
        <v/>
      </c>
      <c r="H2071" s="163" t="s">
        <v>10819</v>
      </c>
      <c r="I2071" s="163" t="s">
        <v>10778</v>
      </c>
    </row>
    <row r="2072" spans="1:9" x14ac:dyDescent="0.25">
      <c r="A2072" s="162">
        <v>11969</v>
      </c>
      <c r="B2072" s="163" t="s">
        <v>16440</v>
      </c>
      <c r="C2072" s="163" t="s">
        <v>10815</v>
      </c>
      <c r="D2072" s="163" t="s">
        <v>10840</v>
      </c>
      <c r="E2072" s="163" t="s">
        <v>16441</v>
      </c>
      <c r="F2072" s="163" t="s">
        <v>16442</v>
      </c>
      <c r="G2072" s="152" t="str">
        <f xml:space="preserve"> _xlfn.IFNA(VLOOKUP(A2072,[2]!Tabelle1[[Proprietary Identifier]:[Reporting Period PDF]],6,FALSE),"")</f>
        <v/>
      </c>
      <c r="H2072" s="163" t="s">
        <v>10819</v>
      </c>
      <c r="I2072" s="163" t="s">
        <v>10778</v>
      </c>
    </row>
    <row r="2073" spans="1:9" x14ac:dyDescent="0.25">
      <c r="A2073" s="162">
        <v>11970</v>
      </c>
      <c r="B2073" s="163" t="s">
        <v>16443</v>
      </c>
      <c r="C2073" s="163" t="s">
        <v>10815</v>
      </c>
      <c r="D2073" s="163" t="s">
        <v>10798</v>
      </c>
      <c r="E2073" s="163" t="s">
        <v>16444</v>
      </c>
      <c r="F2073" s="163" t="s">
        <v>16445</v>
      </c>
      <c r="G2073" s="152">
        <f xml:space="preserve"> _xlfn.IFNA(VLOOKUP(A2073,[2]!Tabelle1[[Proprietary Identifier]:[Reporting Period PDF]],6,FALSE),"")</f>
        <v>1</v>
      </c>
      <c r="H2073" s="163" t="s">
        <v>10819</v>
      </c>
      <c r="I2073" s="163" t="s">
        <v>10778</v>
      </c>
    </row>
    <row r="2074" spans="1:9" x14ac:dyDescent="0.25">
      <c r="A2074" s="162">
        <v>11971</v>
      </c>
      <c r="B2074" s="163" t="s">
        <v>16446</v>
      </c>
      <c r="C2074" s="163" t="s">
        <v>10815</v>
      </c>
      <c r="D2074" s="163" t="s">
        <v>10816</v>
      </c>
      <c r="E2074" s="163" t="s">
        <v>16447</v>
      </c>
      <c r="F2074" s="163" t="s">
        <v>16448</v>
      </c>
      <c r="G2074" s="152" t="str">
        <f xml:space="preserve"> _xlfn.IFNA(VLOOKUP(A2074,[2]!Tabelle1[[Proprietary Identifier]:[Reporting Period PDF]],6,FALSE),"")</f>
        <v/>
      </c>
      <c r="H2074" s="163" t="s">
        <v>10819</v>
      </c>
      <c r="I2074" s="163" t="s">
        <v>10778</v>
      </c>
    </row>
    <row r="2075" spans="1:9" x14ac:dyDescent="0.25">
      <c r="A2075" s="162">
        <v>11972</v>
      </c>
      <c r="B2075" s="163" t="s">
        <v>16449</v>
      </c>
      <c r="C2075" s="163" t="s">
        <v>10815</v>
      </c>
      <c r="D2075" s="163" t="s">
        <v>10816</v>
      </c>
      <c r="E2075" s="163" t="s">
        <v>16450</v>
      </c>
      <c r="F2075" s="163" t="s">
        <v>16451</v>
      </c>
      <c r="G2075" s="152" t="str">
        <f xml:space="preserve"> _xlfn.IFNA(VLOOKUP(A2075,[2]!Tabelle1[[Proprietary Identifier]:[Reporting Period PDF]],6,FALSE),"")</f>
        <v/>
      </c>
      <c r="H2075" s="163" t="s">
        <v>10819</v>
      </c>
      <c r="I2075" s="163" t="s">
        <v>10778</v>
      </c>
    </row>
    <row r="2076" spans="1:9" x14ac:dyDescent="0.25">
      <c r="A2076" s="162">
        <v>11973</v>
      </c>
      <c r="B2076" s="163" t="s">
        <v>16452</v>
      </c>
      <c r="C2076" s="163" t="s">
        <v>10815</v>
      </c>
      <c r="D2076" s="163" t="s">
        <v>10840</v>
      </c>
      <c r="E2076" s="163" t="s">
        <v>16453</v>
      </c>
      <c r="F2076" s="163" t="s">
        <v>16454</v>
      </c>
      <c r="G2076" s="152" t="str">
        <f xml:space="preserve"> _xlfn.IFNA(VLOOKUP(A2076,[2]!Tabelle1[[Proprietary Identifier]:[Reporting Period PDF]],6,FALSE),"")</f>
        <v/>
      </c>
      <c r="H2076" s="163" t="s">
        <v>10819</v>
      </c>
      <c r="I2076" s="163" t="s">
        <v>10778</v>
      </c>
    </row>
    <row r="2077" spans="1:9" x14ac:dyDescent="0.25">
      <c r="A2077" s="162">
        <v>11031</v>
      </c>
      <c r="B2077" s="163" t="s">
        <v>16455</v>
      </c>
      <c r="C2077" s="163" t="s">
        <v>1909</v>
      </c>
      <c r="D2077" s="163" t="s">
        <v>10919</v>
      </c>
      <c r="E2077" s="163" t="s">
        <v>16456</v>
      </c>
      <c r="F2077" s="163" t="s">
        <v>16457</v>
      </c>
      <c r="G2077" s="152">
        <f xml:space="preserve"> _xlfn.IFNA(VLOOKUP(A2077,[2]!Tabelle1[[Proprietary Identifier]:[Reporting Period PDF]],6,FALSE),"")</f>
        <v>147</v>
      </c>
      <c r="H2077" s="163" t="s">
        <v>10777</v>
      </c>
      <c r="I2077" s="163" t="s">
        <v>10778</v>
      </c>
    </row>
    <row r="2078" spans="1:9" x14ac:dyDescent="0.25">
      <c r="A2078" s="162">
        <v>40462</v>
      </c>
      <c r="B2078" s="163" t="s">
        <v>16458</v>
      </c>
      <c r="C2078" s="163" t="s">
        <v>10897</v>
      </c>
      <c r="D2078" s="163" t="s">
        <v>10802</v>
      </c>
      <c r="F2078" s="163" t="s">
        <v>16459</v>
      </c>
      <c r="G2078" s="152" t="str">
        <f xml:space="preserve"> _xlfn.IFNA(VLOOKUP(A2078,[2]!Tabelle1[[Proprietary Identifier]:[Reporting Period PDF]],6,FALSE),"")</f>
        <v/>
      </c>
      <c r="H2078" s="163" t="s">
        <v>10784</v>
      </c>
      <c r="I2078" s="163" t="s">
        <v>10785</v>
      </c>
    </row>
    <row r="2079" spans="1:9" x14ac:dyDescent="0.25">
      <c r="A2079" s="162">
        <v>41385</v>
      </c>
      <c r="B2079" s="163" t="s">
        <v>16460</v>
      </c>
      <c r="C2079" s="163" t="s">
        <v>1931</v>
      </c>
      <c r="D2079" s="163" t="s">
        <v>10791</v>
      </c>
      <c r="E2079" s="163" t="s">
        <v>16461</v>
      </c>
      <c r="F2079" s="163" t="s">
        <v>16462</v>
      </c>
      <c r="G2079" s="152" t="str">
        <f xml:space="preserve"> _xlfn.IFNA(VLOOKUP(A2079,[2]!Tabelle1[[Proprietary Identifier]:[Reporting Period PDF]],6,FALSE),"")</f>
        <v/>
      </c>
      <c r="H2079" s="163" t="s">
        <v>10777</v>
      </c>
      <c r="I2079" s="163" t="s">
        <v>10778</v>
      </c>
    </row>
    <row r="2080" spans="1:9" x14ac:dyDescent="0.25">
      <c r="A2080" s="162">
        <v>11044</v>
      </c>
      <c r="B2080" s="163" t="s">
        <v>16463</v>
      </c>
      <c r="C2080" s="163" t="s">
        <v>1909</v>
      </c>
      <c r="D2080" s="163" t="s">
        <v>10821</v>
      </c>
      <c r="E2080" s="163" t="s">
        <v>16464</v>
      </c>
      <c r="F2080" s="163" t="s">
        <v>16465</v>
      </c>
      <c r="G2080" s="152" t="str">
        <f xml:space="preserve"> _xlfn.IFNA(VLOOKUP(A2080,[2]!Tabelle1[[Proprietary Identifier]:[Reporting Period PDF]],6,FALSE),"")</f>
        <v/>
      </c>
      <c r="H2080" s="163" t="s">
        <v>10777</v>
      </c>
      <c r="I2080" s="163" t="s">
        <v>10778</v>
      </c>
    </row>
    <row r="2081" spans="1:9" x14ac:dyDescent="0.25">
      <c r="A2081" s="162">
        <v>11045</v>
      </c>
      <c r="B2081" s="163" t="s">
        <v>16466</v>
      </c>
      <c r="C2081" s="163" t="s">
        <v>1909</v>
      </c>
      <c r="D2081" s="163" t="s">
        <v>10821</v>
      </c>
      <c r="E2081" s="163" t="s">
        <v>16467</v>
      </c>
      <c r="F2081" s="163" t="s">
        <v>16468</v>
      </c>
      <c r="G2081" s="152">
        <f xml:space="preserve"> _xlfn.IFNA(VLOOKUP(A2081,[2]!Tabelle1[[Proprietary Identifier]:[Reporting Period PDF]],6,FALSE),"")</f>
        <v>2</v>
      </c>
      <c r="H2081" s="163" t="s">
        <v>10777</v>
      </c>
      <c r="I2081" s="163" t="s">
        <v>10778</v>
      </c>
    </row>
    <row r="2082" spans="1:9" x14ac:dyDescent="0.25">
      <c r="A2082" s="162">
        <v>530</v>
      </c>
      <c r="B2082" s="163" t="s">
        <v>16469</v>
      </c>
      <c r="C2082" s="163" t="s">
        <v>1909</v>
      </c>
      <c r="D2082" s="163" t="s">
        <v>10853</v>
      </c>
      <c r="E2082" s="163" t="s">
        <v>16470</v>
      </c>
      <c r="F2082" s="163" t="s">
        <v>16471</v>
      </c>
      <c r="G2082" s="152">
        <f xml:space="preserve"> _xlfn.IFNA(VLOOKUP(A2082,[2]!Tabelle1[[Proprietary Identifier]:[Reporting Period PDF]],6,FALSE),"")</f>
        <v>3</v>
      </c>
      <c r="H2082" s="163" t="s">
        <v>10777</v>
      </c>
      <c r="I2082" s="163" t="s">
        <v>10778</v>
      </c>
    </row>
    <row r="2083" spans="1:9" x14ac:dyDescent="0.25">
      <c r="A2083" s="162">
        <v>11042</v>
      </c>
      <c r="B2083" s="163" t="s">
        <v>16472</v>
      </c>
      <c r="C2083" s="163" t="s">
        <v>1909</v>
      </c>
      <c r="D2083" s="163" t="s">
        <v>10853</v>
      </c>
      <c r="E2083" s="163" t="s">
        <v>16473</v>
      </c>
      <c r="F2083" s="163" t="s">
        <v>16474</v>
      </c>
      <c r="G2083" s="152">
        <f xml:space="preserve"> _xlfn.IFNA(VLOOKUP(A2083,[2]!Tabelle1[[Proprietary Identifier]:[Reporting Period PDF]],6,FALSE),"")</f>
        <v>47</v>
      </c>
      <c r="H2083" s="163" t="s">
        <v>10777</v>
      </c>
      <c r="I2083" s="163" t="s">
        <v>10778</v>
      </c>
    </row>
    <row r="2084" spans="1:9" x14ac:dyDescent="0.25">
      <c r="A2084" s="162">
        <v>41939</v>
      </c>
      <c r="B2084" s="163" t="s">
        <v>16475</v>
      </c>
      <c r="C2084" s="163" t="s">
        <v>1909</v>
      </c>
      <c r="D2084" s="163" t="s">
        <v>10821</v>
      </c>
      <c r="E2084" s="163" t="s">
        <v>16476</v>
      </c>
      <c r="F2084" s="163" t="s">
        <v>16477</v>
      </c>
      <c r="G2084" s="152" t="str">
        <f xml:space="preserve"> _xlfn.IFNA(VLOOKUP(A2084,[2]!Tabelle1[[Proprietary Identifier]:[Reporting Period PDF]],6,FALSE),"")</f>
        <v/>
      </c>
      <c r="H2084" s="163" t="s">
        <v>10777</v>
      </c>
      <c r="I2084" s="163" t="s">
        <v>10778</v>
      </c>
    </row>
    <row r="2085" spans="1:9" x14ac:dyDescent="0.25">
      <c r="A2085" s="162">
        <v>42493</v>
      </c>
      <c r="B2085" s="163" t="s">
        <v>16478</v>
      </c>
      <c r="C2085" s="163" t="s">
        <v>1909</v>
      </c>
      <c r="D2085" s="163" t="s">
        <v>10821</v>
      </c>
      <c r="E2085" s="163" t="s">
        <v>16479</v>
      </c>
      <c r="F2085" s="163" t="s">
        <v>16480</v>
      </c>
      <c r="G2085" s="152" t="str">
        <f xml:space="preserve"> _xlfn.IFNA(VLOOKUP(A2085,[2]!Tabelle1[[Proprietary Identifier]:[Reporting Period PDF]],6,FALSE),"")</f>
        <v/>
      </c>
      <c r="H2085" s="163" t="s">
        <v>10777</v>
      </c>
      <c r="I2085" s="163" t="s">
        <v>10778</v>
      </c>
    </row>
    <row r="2086" spans="1:9" x14ac:dyDescent="0.25">
      <c r="A2086" s="162">
        <v>12306</v>
      </c>
      <c r="B2086" s="163" t="s">
        <v>16481</v>
      </c>
      <c r="C2086" s="163" t="s">
        <v>1909</v>
      </c>
      <c r="D2086" s="163" t="s">
        <v>10782</v>
      </c>
      <c r="F2086" s="163" t="s">
        <v>16482</v>
      </c>
      <c r="G2086" s="152">
        <f xml:space="preserve"> _xlfn.IFNA(VLOOKUP(A2086,[2]!Tabelle1[[Proprietary Identifier]:[Reporting Period PDF]],6,FALSE),"")</f>
        <v>11</v>
      </c>
      <c r="H2086" s="163" t="s">
        <v>10777</v>
      </c>
      <c r="I2086" s="163" t="s">
        <v>10778</v>
      </c>
    </row>
    <row r="2087" spans="1:9" x14ac:dyDescent="0.25">
      <c r="A2087" s="162">
        <v>11557</v>
      </c>
      <c r="B2087" s="163" t="s">
        <v>16483</v>
      </c>
      <c r="C2087" s="163" t="s">
        <v>1909</v>
      </c>
      <c r="D2087" s="163" t="s">
        <v>10802</v>
      </c>
      <c r="F2087" s="163" t="s">
        <v>16484</v>
      </c>
      <c r="G2087" s="152">
        <f xml:space="preserve"> _xlfn.IFNA(VLOOKUP(A2087,[2]!Tabelle1[[Proprietary Identifier]:[Reporting Period PDF]],6,FALSE),"")</f>
        <v>1</v>
      </c>
      <c r="H2087" s="163" t="s">
        <v>10777</v>
      </c>
      <c r="I2087" s="163" t="s">
        <v>10778</v>
      </c>
    </row>
    <row r="2088" spans="1:9" x14ac:dyDescent="0.25">
      <c r="A2088" s="162">
        <v>11046</v>
      </c>
      <c r="B2088" s="163" t="s">
        <v>16485</v>
      </c>
      <c r="C2088" s="163" t="s">
        <v>1909</v>
      </c>
      <c r="D2088" s="163" t="s">
        <v>10802</v>
      </c>
      <c r="E2088" s="163" t="s">
        <v>16486</v>
      </c>
      <c r="F2088" s="163" t="s">
        <v>16487</v>
      </c>
      <c r="G2088" s="152">
        <f xml:space="preserve"> _xlfn.IFNA(VLOOKUP(A2088,[2]!Tabelle1[[Proprietary Identifier]:[Reporting Period PDF]],6,FALSE),"")</f>
        <v>12</v>
      </c>
      <c r="H2088" s="163" t="s">
        <v>10777</v>
      </c>
      <c r="I2088" s="163" t="s">
        <v>10778</v>
      </c>
    </row>
    <row r="2089" spans="1:9" x14ac:dyDescent="0.25">
      <c r="A2089" s="162">
        <v>572</v>
      </c>
      <c r="B2089" s="163" t="s">
        <v>16488</v>
      </c>
      <c r="C2089" s="163" t="s">
        <v>1909</v>
      </c>
      <c r="D2089" s="163" t="s">
        <v>10802</v>
      </c>
      <c r="E2089" s="163" t="s">
        <v>16489</v>
      </c>
      <c r="F2089" s="163" t="s">
        <v>16490</v>
      </c>
      <c r="G2089" s="152">
        <f xml:space="preserve"> _xlfn.IFNA(VLOOKUP(A2089,[2]!Tabelle1[[Proprietary Identifier]:[Reporting Period PDF]],6,FALSE),"")</f>
        <v>3</v>
      </c>
      <c r="H2089" s="163" t="s">
        <v>10777</v>
      </c>
      <c r="I2089" s="163" t="s">
        <v>10778</v>
      </c>
    </row>
    <row r="2090" spans="1:9" x14ac:dyDescent="0.25">
      <c r="A2090" s="162">
        <v>12550</v>
      </c>
      <c r="B2090" s="163" t="s">
        <v>16491</v>
      </c>
      <c r="C2090" s="163" t="s">
        <v>1909</v>
      </c>
      <c r="D2090" s="163" t="s">
        <v>10802</v>
      </c>
      <c r="E2090" s="163" t="s">
        <v>16492</v>
      </c>
      <c r="F2090" s="163" t="s">
        <v>16493</v>
      </c>
      <c r="G2090" s="152" t="str">
        <f xml:space="preserve"> _xlfn.IFNA(VLOOKUP(A2090,[2]!Tabelle1[[Proprietary Identifier]:[Reporting Period PDF]],6,FALSE),"")</f>
        <v/>
      </c>
      <c r="H2090" s="163" t="s">
        <v>10777</v>
      </c>
      <c r="I2090" s="163" t="s">
        <v>10778</v>
      </c>
    </row>
    <row r="2091" spans="1:9" x14ac:dyDescent="0.25">
      <c r="A2091" s="162">
        <v>550</v>
      </c>
      <c r="B2091" s="163" t="s">
        <v>16494</v>
      </c>
      <c r="C2091" s="163" t="s">
        <v>1909</v>
      </c>
      <c r="D2091" s="163" t="s">
        <v>11032</v>
      </c>
      <c r="E2091" s="163" t="s">
        <v>16495</v>
      </c>
      <c r="F2091" s="163" t="s">
        <v>16496</v>
      </c>
      <c r="G2091" s="152">
        <f xml:space="preserve"> _xlfn.IFNA(VLOOKUP(A2091,[2]!Tabelle1[[Proprietary Identifier]:[Reporting Period PDF]],6,FALSE),"")</f>
        <v>41</v>
      </c>
      <c r="H2091" s="163" t="s">
        <v>10777</v>
      </c>
      <c r="I2091" s="163" t="s">
        <v>10778</v>
      </c>
    </row>
    <row r="2092" spans="1:9" x14ac:dyDescent="0.25">
      <c r="A2092" s="162">
        <v>12274</v>
      </c>
      <c r="B2092" s="163" t="s">
        <v>16497</v>
      </c>
      <c r="C2092" s="163" t="s">
        <v>11464</v>
      </c>
      <c r="D2092" s="163" t="s">
        <v>10885</v>
      </c>
      <c r="E2092" s="163" t="s">
        <v>16498</v>
      </c>
      <c r="F2092" s="163" t="s">
        <v>16499</v>
      </c>
      <c r="G2092" s="152">
        <f xml:space="preserve"> _xlfn.IFNA(VLOOKUP(A2092,[2]!Tabelle1[[Proprietary Identifier]:[Reporting Period PDF]],6,FALSE),"")</f>
        <v>100</v>
      </c>
      <c r="H2092" s="163" t="s">
        <v>10777</v>
      </c>
      <c r="I2092" s="163" t="s">
        <v>10778</v>
      </c>
    </row>
    <row r="2093" spans="1:9" x14ac:dyDescent="0.25">
      <c r="A2093" s="162">
        <v>11569</v>
      </c>
      <c r="B2093" s="163" t="s">
        <v>16500</v>
      </c>
      <c r="C2093" s="163" t="s">
        <v>1909</v>
      </c>
      <c r="D2093" s="163" t="s">
        <v>10824</v>
      </c>
      <c r="E2093" s="163" t="s">
        <v>16501</v>
      </c>
      <c r="F2093" s="163" t="s">
        <v>16502</v>
      </c>
      <c r="G2093" s="152">
        <f xml:space="preserve"> _xlfn.IFNA(VLOOKUP(A2093,[2]!Tabelle1[[Proprietary Identifier]:[Reporting Period PDF]],6,FALSE),"")</f>
        <v>2</v>
      </c>
      <c r="H2093" s="163" t="s">
        <v>10777</v>
      </c>
      <c r="I2093" s="163" t="s">
        <v>10778</v>
      </c>
    </row>
    <row r="2094" spans="1:9" x14ac:dyDescent="0.25">
      <c r="A2094" s="162">
        <v>41871</v>
      </c>
      <c r="B2094" s="163" t="s">
        <v>16503</v>
      </c>
      <c r="C2094" s="163" t="s">
        <v>16504</v>
      </c>
      <c r="D2094" s="163" t="s">
        <v>10821</v>
      </c>
      <c r="E2094" s="163" t="s">
        <v>16505</v>
      </c>
      <c r="F2094" s="163" t="s">
        <v>16506</v>
      </c>
      <c r="G2094" s="152" t="str">
        <f xml:space="preserve"> _xlfn.IFNA(VLOOKUP(A2094,[2]!Tabelle1[[Proprietary Identifier]:[Reporting Period PDF]],6,FALSE),"")</f>
        <v/>
      </c>
      <c r="H2094" s="163" t="s">
        <v>10777</v>
      </c>
      <c r="I2094" s="163" t="s">
        <v>10778</v>
      </c>
    </row>
    <row r="2095" spans="1:9" x14ac:dyDescent="0.25">
      <c r="A2095" s="162">
        <v>11671</v>
      </c>
      <c r="B2095" s="163" t="s">
        <v>16507</v>
      </c>
      <c r="C2095" s="163" t="s">
        <v>1909</v>
      </c>
      <c r="D2095" s="163" t="s">
        <v>10885</v>
      </c>
      <c r="F2095" s="163" t="s">
        <v>16508</v>
      </c>
      <c r="G2095" s="152">
        <f xml:space="preserve"> _xlfn.IFNA(VLOOKUP(A2095,[2]!Tabelle1[[Proprietary Identifier]:[Reporting Period PDF]],6,FALSE),"")</f>
        <v>21</v>
      </c>
      <c r="H2095" s="163" t="s">
        <v>10784</v>
      </c>
      <c r="I2095" s="163" t="s">
        <v>10785</v>
      </c>
    </row>
    <row r="2096" spans="1:9" x14ac:dyDescent="0.25">
      <c r="A2096" s="162">
        <v>12201</v>
      </c>
      <c r="B2096" s="163" t="s">
        <v>16509</v>
      </c>
      <c r="C2096" s="163" t="s">
        <v>10815</v>
      </c>
      <c r="D2096" s="163" t="s">
        <v>10885</v>
      </c>
      <c r="E2096" s="163" t="s">
        <v>16510</v>
      </c>
      <c r="F2096" s="163" t="s">
        <v>16511</v>
      </c>
      <c r="G2096" s="152">
        <f xml:space="preserve"> _xlfn.IFNA(VLOOKUP(A2096,[2]!Tabelle1[[Proprietary Identifier]:[Reporting Period PDF]],6,FALSE),"")</f>
        <v>1</v>
      </c>
      <c r="H2096" s="163" t="s">
        <v>10819</v>
      </c>
      <c r="I2096" s="163" t="s">
        <v>10778</v>
      </c>
    </row>
    <row r="2097" spans="1:9" x14ac:dyDescent="0.25">
      <c r="A2097" s="162">
        <v>41204</v>
      </c>
      <c r="B2097" s="163" t="s">
        <v>16512</v>
      </c>
      <c r="C2097" s="163" t="s">
        <v>1909</v>
      </c>
      <c r="D2097" s="163" t="s">
        <v>10840</v>
      </c>
      <c r="E2097" s="163" t="s">
        <v>16513</v>
      </c>
      <c r="F2097" s="163" t="s">
        <v>16514</v>
      </c>
      <c r="G2097" s="152" t="str">
        <f xml:space="preserve"> _xlfn.IFNA(VLOOKUP(A2097,[2]!Tabelle1[[Proprietary Identifier]:[Reporting Period PDF]],6,FALSE),"")</f>
        <v/>
      </c>
      <c r="H2097" s="163" t="s">
        <v>10777</v>
      </c>
      <c r="I2097" s="163" t="s">
        <v>10778</v>
      </c>
    </row>
    <row r="2098" spans="1:9" x14ac:dyDescent="0.25">
      <c r="A2098" s="162">
        <v>40009</v>
      </c>
      <c r="B2098" s="163" t="s">
        <v>16515</v>
      </c>
      <c r="C2098" s="163" t="s">
        <v>1909</v>
      </c>
      <c r="D2098" s="163" t="s">
        <v>16516</v>
      </c>
      <c r="E2098" s="163" t="s">
        <v>16517</v>
      </c>
      <c r="F2098" s="163" t="s">
        <v>16518</v>
      </c>
      <c r="G2098" s="152" t="str">
        <f xml:space="preserve"> _xlfn.IFNA(VLOOKUP(A2098,[2]!Tabelle1[[Proprietary Identifier]:[Reporting Period PDF]],6,FALSE),"")</f>
        <v/>
      </c>
      <c r="H2098" s="163" t="s">
        <v>10777</v>
      </c>
      <c r="I2098" s="163" t="s">
        <v>10778</v>
      </c>
    </row>
    <row r="2099" spans="1:9" x14ac:dyDescent="0.25">
      <c r="A2099" s="162">
        <v>10357</v>
      </c>
      <c r="B2099" s="163" t="s">
        <v>16519</v>
      </c>
      <c r="C2099" s="163" t="s">
        <v>1909</v>
      </c>
      <c r="D2099" s="163" t="s">
        <v>4034</v>
      </c>
      <c r="E2099" s="163" t="s">
        <v>16520</v>
      </c>
      <c r="F2099" s="163" t="s">
        <v>16521</v>
      </c>
      <c r="G2099" s="152">
        <f xml:space="preserve"> _xlfn.IFNA(VLOOKUP(A2099,[2]!Tabelle1[[Proprietary Identifier]:[Reporting Period PDF]],6,FALSE),"")</f>
        <v>147</v>
      </c>
      <c r="H2099" s="163" t="s">
        <v>10777</v>
      </c>
      <c r="I2099" s="163" t="s">
        <v>10778</v>
      </c>
    </row>
    <row r="2100" spans="1:9" x14ac:dyDescent="0.25">
      <c r="A2100" s="162">
        <v>11047</v>
      </c>
      <c r="B2100" s="163" t="s">
        <v>16522</v>
      </c>
      <c r="C2100" s="163" t="s">
        <v>1909</v>
      </c>
      <c r="D2100" s="163" t="s">
        <v>10853</v>
      </c>
      <c r="F2100" s="163" t="s">
        <v>16523</v>
      </c>
      <c r="G2100" s="152">
        <f xml:space="preserve"> _xlfn.IFNA(VLOOKUP(A2100,[2]!Tabelle1[[Proprietary Identifier]:[Reporting Period PDF]],6,FALSE),"")</f>
        <v>7</v>
      </c>
      <c r="H2100" s="163" t="s">
        <v>10777</v>
      </c>
      <c r="I2100" s="163" t="s">
        <v>10778</v>
      </c>
    </row>
    <row r="2101" spans="1:9" x14ac:dyDescent="0.25">
      <c r="A2101" s="162">
        <v>11069</v>
      </c>
      <c r="B2101" s="163" t="s">
        <v>16524</v>
      </c>
      <c r="C2101" s="163" t="s">
        <v>1909</v>
      </c>
      <c r="D2101" s="163" t="s">
        <v>10840</v>
      </c>
      <c r="E2101" s="163" t="s">
        <v>16525</v>
      </c>
      <c r="F2101" s="163" t="s">
        <v>16526</v>
      </c>
      <c r="G2101" s="152">
        <f xml:space="preserve"> _xlfn.IFNA(VLOOKUP(A2101,[2]!Tabelle1[[Proprietary Identifier]:[Reporting Period PDF]],6,FALSE),"")</f>
        <v>3</v>
      </c>
      <c r="H2101" s="163" t="s">
        <v>10777</v>
      </c>
      <c r="I2101" s="163" t="s">
        <v>10778</v>
      </c>
    </row>
    <row r="2102" spans="1:9" x14ac:dyDescent="0.25">
      <c r="A2102" s="162">
        <v>11049</v>
      </c>
      <c r="B2102" s="163" t="s">
        <v>16527</v>
      </c>
      <c r="C2102" s="163" t="s">
        <v>1909</v>
      </c>
      <c r="D2102" s="163" t="s">
        <v>11167</v>
      </c>
      <c r="E2102" s="163" t="s">
        <v>16528</v>
      </c>
      <c r="F2102" s="163" t="s">
        <v>16529</v>
      </c>
      <c r="G2102" s="152">
        <f xml:space="preserve"> _xlfn.IFNA(VLOOKUP(A2102,[2]!Tabelle1[[Proprietary Identifier]:[Reporting Period PDF]],6,FALSE),"")</f>
        <v>11</v>
      </c>
      <c r="H2102" s="163" t="s">
        <v>10777</v>
      </c>
      <c r="I2102" s="163" t="s">
        <v>10778</v>
      </c>
    </row>
    <row r="2103" spans="1:9" x14ac:dyDescent="0.25">
      <c r="A2103" s="162">
        <v>11050</v>
      </c>
      <c r="B2103" s="163" t="s">
        <v>16530</v>
      </c>
      <c r="C2103" s="163" t="s">
        <v>1909</v>
      </c>
      <c r="D2103" s="163" t="s">
        <v>11167</v>
      </c>
      <c r="E2103" s="163" t="s">
        <v>16531</v>
      </c>
      <c r="F2103" s="163" t="s">
        <v>16532</v>
      </c>
      <c r="G2103" s="152">
        <f xml:space="preserve"> _xlfn.IFNA(VLOOKUP(A2103,[2]!Tabelle1[[Proprietary Identifier]:[Reporting Period PDF]],6,FALSE),"")</f>
        <v>2</v>
      </c>
      <c r="H2103" s="163" t="s">
        <v>10777</v>
      </c>
      <c r="I2103" s="163" t="s">
        <v>10778</v>
      </c>
    </row>
    <row r="2104" spans="1:9" x14ac:dyDescent="0.25">
      <c r="A2104" s="162">
        <v>11053</v>
      </c>
      <c r="B2104" s="163" t="s">
        <v>16533</v>
      </c>
      <c r="C2104" s="163" t="s">
        <v>1909</v>
      </c>
      <c r="D2104" s="163" t="s">
        <v>10840</v>
      </c>
      <c r="E2104" s="163" t="s">
        <v>16534</v>
      </c>
      <c r="F2104" s="163" t="s">
        <v>16535</v>
      </c>
      <c r="G2104" s="152">
        <f xml:space="preserve"> _xlfn.IFNA(VLOOKUP(A2104,[2]!Tabelle1[[Proprietary Identifier]:[Reporting Period PDF]],6,FALSE),"")</f>
        <v>2</v>
      </c>
      <c r="H2104" s="163" t="s">
        <v>10777</v>
      </c>
      <c r="I2104" s="163" t="s">
        <v>10778</v>
      </c>
    </row>
    <row r="2105" spans="1:9" x14ac:dyDescent="0.25">
      <c r="A2105" s="162">
        <v>41467</v>
      </c>
      <c r="B2105" s="163" t="s">
        <v>16536</v>
      </c>
      <c r="C2105" s="163" t="s">
        <v>1940</v>
      </c>
      <c r="D2105" s="163" t="s">
        <v>16516</v>
      </c>
      <c r="F2105" s="163" t="s">
        <v>16537</v>
      </c>
      <c r="G2105" s="152" t="str">
        <f xml:space="preserve"> _xlfn.IFNA(VLOOKUP(A2105,[2]!Tabelle1[[Proprietary Identifier]:[Reporting Period PDF]],6,FALSE),"")</f>
        <v/>
      </c>
      <c r="H2105" s="163" t="s">
        <v>10784</v>
      </c>
      <c r="I2105" s="163" t="s">
        <v>10785</v>
      </c>
    </row>
    <row r="2106" spans="1:9" x14ac:dyDescent="0.25">
      <c r="A2106" s="162">
        <v>210</v>
      </c>
      <c r="B2106" s="163" t="s">
        <v>16538</v>
      </c>
      <c r="C2106" s="163" t="s">
        <v>1909</v>
      </c>
      <c r="D2106" s="163" t="s">
        <v>10791</v>
      </c>
      <c r="E2106" s="163" t="s">
        <v>16539</v>
      </c>
      <c r="F2106" s="163" t="s">
        <v>16540</v>
      </c>
      <c r="G2106" s="152">
        <f xml:space="preserve"> _xlfn.IFNA(VLOOKUP(A2106,[2]!Tabelle1[[Proprietary Identifier]:[Reporting Period PDF]],6,FALSE),"")</f>
        <v>91</v>
      </c>
      <c r="H2106" s="163" t="s">
        <v>10777</v>
      </c>
      <c r="I2106" s="163" t="s">
        <v>10778</v>
      </c>
    </row>
    <row r="2107" spans="1:9" x14ac:dyDescent="0.25">
      <c r="A2107" s="162">
        <v>11059</v>
      </c>
      <c r="B2107" s="163" t="s">
        <v>16541</v>
      </c>
      <c r="C2107" s="163" t="s">
        <v>10844</v>
      </c>
      <c r="D2107" s="163" t="s">
        <v>12862</v>
      </c>
      <c r="E2107" s="163" t="s">
        <v>16542</v>
      </c>
      <c r="F2107" s="163" t="s">
        <v>16543</v>
      </c>
      <c r="G2107" s="152">
        <f xml:space="preserve"> _xlfn.IFNA(VLOOKUP(A2107,[2]!Tabelle1[[Proprietary Identifier]:[Reporting Period PDF]],6,FALSE),"")</f>
        <v>20</v>
      </c>
      <c r="H2107" s="163" t="s">
        <v>10777</v>
      </c>
      <c r="I2107" s="163" t="s">
        <v>10778</v>
      </c>
    </row>
    <row r="2108" spans="1:9" x14ac:dyDescent="0.25">
      <c r="A2108" s="162">
        <v>11061</v>
      </c>
      <c r="B2108" s="163" t="s">
        <v>16544</v>
      </c>
      <c r="C2108" s="163" t="s">
        <v>1909</v>
      </c>
      <c r="D2108" s="163" t="s">
        <v>11167</v>
      </c>
      <c r="E2108" s="163" t="s">
        <v>16545</v>
      </c>
      <c r="F2108" s="163" t="s">
        <v>16546</v>
      </c>
      <c r="G2108" s="152">
        <f xml:space="preserve"> _xlfn.IFNA(VLOOKUP(A2108,[2]!Tabelle1[[Proprietary Identifier]:[Reporting Period PDF]],6,FALSE),"")</f>
        <v>62</v>
      </c>
      <c r="H2108" s="163" t="s">
        <v>10777</v>
      </c>
      <c r="I2108" s="163" t="s">
        <v>10778</v>
      </c>
    </row>
    <row r="2109" spans="1:9" x14ac:dyDescent="0.25">
      <c r="A2109" s="162">
        <v>13744</v>
      </c>
      <c r="B2109" s="163" t="s">
        <v>16547</v>
      </c>
      <c r="C2109" s="163" t="s">
        <v>1909</v>
      </c>
      <c r="D2109" s="163" t="s">
        <v>10802</v>
      </c>
      <c r="E2109" s="163" t="s">
        <v>16548</v>
      </c>
      <c r="F2109" s="163" t="s">
        <v>16549</v>
      </c>
      <c r="G2109" s="152">
        <f xml:space="preserve"> _xlfn.IFNA(VLOOKUP(A2109,[2]!Tabelle1[[Proprietary Identifier]:[Reporting Period PDF]],6,FALSE),"")</f>
        <v>3</v>
      </c>
      <c r="H2109" s="163" t="s">
        <v>10777</v>
      </c>
      <c r="I2109" s="163" t="s">
        <v>10778</v>
      </c>
    </row>
    <row r="2110" spans="1:9" x14ac:dyDescent="0.25">
      <c r="A2110" s="162">
        <v>40802</v>
      </c>
      <c r="B2110" s="163" t="s">
        <v>16550</v>
      </c>
      <c r="C2110" s="163" t="s">
        <v>1909</v>
      </c>
      <c r="D2110" s="163" t="s">
        <v>4034</v>
      </c>
      <c r="E2110" s="163" t="s">
        <v>16551</v>
      </c>
      <c r="F2110" s="163" t="s">
        <v>16552</v>
      </c>
      <c r="G2110" s="152">
        <f xml:space="preserve"> _xlfn.IFNA(VLOOKUP(A2110,[2]!Tabelle1[[Proprietary Identifier]:[Reporting Period PDF]],6,FALSE),"")</f>
        <v>2</v>
      </c>
      <c r="H2110" s="163" t="s">
        <v>10777</v>
      </c>
      <c r="I2110" s="163" t="s">
        <v>10778</v>
      </c>
    </row>
    <row r="2111" spans="1:9" x14ac:dyDescent="0.25">
      <c r="A2111" s="162">
        <v>11066</v>
      </c>
      <c r="B2111" s="163" t="s">
        <v>16553</v>
      </c>
      <c r="C2111" s="163" t="s">
        <v>1909</v>
      </c>
      <c r="D2111" s="163" t="s">
        <v>11032</v>
      </c>
      <c r="E2111" s="163" t="s">
        <v>16554</v>
      </c>
      <c r="F2111" s="163" t="s">
        <v>16555</v>
      </c>
      <c r="G2111" s="152" t="str">
        <f xml:space="preserve"> _xlfn.IFNA(VLOOKUP(A2111,[2]!Tabelle1[[Proprietary Identifier]:[Reporting Period PDF]],6,FALSE),"")</f>
        <v/>
      </c>
      <c r="H2111" s="163" t="s">
        <v>10777</v>
      </c>
      <c r="I2111" s="163" t="s">
        <v>10778</v>
      </c>
    </row>
    <row r="2112" spans="1:9" x14ac:dyDescent="0.25">
      <c r="A2112" s="162">
        <v>13721</v>
      </c>
      <c r="B2112" s="163" t="s">
        <v>16556</v>
      </c>
      <c r="C2112" s="163" t="s">
        <v>1909</v>
      </c>
      <c r="D2112" s="163" t="s">
        <v>10853</v>
      </c>
      <c r="F2112" s="163" t="s">
        <v>16557</v>
      </c>
      <c r="G2112" s="152">
        <f xml:space="preserve"> _xlfn.IFNA(VLOOKUP(A2112,[2]!Tabelle1[[Proprietary Identifier]:[Reporting Period PDF]],6,FALSE),"")</f>
        <v>1</v>
      </c>
      <c r="H2112" s="163" t="s">
        <v>10777</v>
      </c>
      <c r="I2112" s="163" t="s">
        <v>10778</v>
      </c>
    </row>
    <row r="2113" spans="1:9" x14ac:dyDescent="0.25">
      <c r="A2113" s="162">
        <v>11067</v>
      </c>
      <c r="B2113" s="163" t="s">
        <v>16558</v>
      </c>
      <c r="C2113" s="163" t="s">
        <v>1909</v>
      </c>
      <c r="D2113" s="163" t="s">
        <v>11032</v>
      </c>
      <c r="E2113" s="163" t="s">
        <v>16559</v>
      </c>
      <c r="F2113" s="163" t="s">
        <v>16560</v>
      </c>
      <c r="G2113" s="152">
        <f xml:space="preserve"> _xlfn.IFNA(VLOOKUP(A2113,[2]!Tabelle1[[Proprietary Identifier]:[Reporting Period PDF]],6,FALSE),"")</f>
        <v>8</v>
      </c>
      <c r="H2113" s="163" t="s">
        <v>10777</v>
      </c>
      <c r="I2113" s="163" t="s">
        <v>10778</v>
      </c>
    </row>
    <row r="2114" spans="1:9" x14ac:dyDescent="0.25">
      <c r="A2114" s="162">
        <v>42520</v>
      </c>
      <c r="B2114" s="163" t="s">
        <v>16561</v>
      </c>
      <c r="C2114" s="163" t="s">
        <v>11574</v>
      </c>
      <c r="D2114" s="163" t="s">
        <v>13320</v>
      </c>
      <c r="E2114" s="163" t="s">
        <v>16562</v>
      </c>
      <c r="F2114" s="163" t="s">
        <v>16563</v>
      </c>
      <c r="G2114" s="152">
        <f xml:space="preserve"> _xlfn.IFNA(VLOOKUP(A2114,[2]!Tabelle1[[Proprietary Identifier]:[Reporting Period PDF]],6,FALSE),"")</f>
        <v>13</v>
      </c>
      <c r="H2114" s="163" t="s">
        <v>10777</v>
      </c>
      <c r="I2114" s="163" t="s">
        <v>10778</v>
      </c>
    </row>
    <row r="2115" spans="1:9" x14ac:dyDescent="0.25">
      <c r="A2115" s="162">
        <v>521</v>
      </c>
      <c r="B2115" s="163" t="s">
        <v>16564</v>
      </c>
      <c r="C2115" s="163" t="s">
        <v>1909</v>
      </c>
      <c r="D2115" s="163" t="s">
        <v>10853</v>
      </c>
      <c r="E2115" s="163" t="s">
        <v>16565</v>
      </c>
      <c r="F2115" s="163" t="s">
        <v>16566</v>
      </c>
      <c r="G2115" s="152">
        <f xml:space="preserve"> _xlfn.IFNA(VLOOKUP(A2115,[2]!Tabelle1[[Proprietary Identifier]:[Reporting Period PDF]],6,FALSE),"")</f>
        <v>43</v>
      </c>
      <c r="H2115" s="163" t="s">
        <v>10777</v>
      </c>
      <c r="I2115" s="163" t="s">
        <v>10778</v>
      </c>
    </row>
    <row r="2116" spans="1:9" x14ac:dyDescent="0.25">
      <c r="A2116" s="162">
        <v>13064</v>
      </c>
      <c r="B2116" s="163" t="s">
        <v>16567</v>
      </c>
      <c r="C2116" s="163" t="s">
        <v>10897</v>
      </c>
      <c r="D2116" s="163" t="s">
        <v>10791</v>
      </c>
      <c r="F2116" s="163" t="s">
        <v>16568</v>
      </c>
      <c r="G2116" s="152" t="str">
        <f xml:space="preserve"> _xlfn.IFNA(VLOOKUP(A2116,[2]!Tabelle1[[Proprietary Identifier]:[Reporting Period PDF]],6,FALSE),"")</f>
        <v/>
      </c>
      <c r="H2116" s="163" t="s">
        <v>10784</v>
      </c>
      <c r="I2116" s="163" t="s">
        <v>10785</v>
      </c>
    </row>
    <row r="2117" spans="1:9" x14ac:dyDescent="0.25">
      <c r="A2117" s="162">
        <v>11063</v>
      </c>
      <c r="B2117" s="163" t="s">
        <v>16569</v>
      </c>
      <c r="C2117" s="163" t="s">
        <v>1909</v>
      </c>
      <c r="D2117" s="163" t="s">
        <v>10853</v>
      </c>
      <c r="E2117" s="163" t="s">
        <v>16570</v>
      </c>
      <c r="F2117" s="163" t="s">
        <v>16571</v>
      </c>
      <c r="G2117" s="152">
        <f xml:space="preserve"> _xlfn.IFNA(VLOOKUP(A2117,[2]!Tabelle1[[Proprietary Identifier]:[Reporting Period PDF]],6,FALSE),"")</f>
        <v>16</v>
      </c>
      <c r="H2117" s="163" t="s">
        <v>10777</v>
      </c>
      <c r="I2117" s="163" t="s">
        <v>10778</v>
      </c>
    </row>
    <row r="2118" spans="1:9" x14ac:dyDescent="0.25">
      <c r="A2118" s="162">
        <v>11710</v>
      </c>
      <c r="B2118" s="163" t="s">
        <v>16572</v>
      </c>
      <c r="C2118" s="163" t="s">
        <v>10815</v>
      </c>
      <c r="D2118" s="163" t="s">
        <v>10791</v>
      </c>
      <c r="E2118" s="163" t="s">
        <v>16573</v>
      </c>
      <c r="F2118" s="163" t="s">
        <v>16574</v>
      </c>
      <c r="G2118" s="152" t="str">
        <f xml:space="preserve"> _xlfn.IFNA(VLOOKUP(A2118,[2]!Tabelle1[[Proprietary Identifier]:[Reporting Period PDF]],6,FALSE),"")</f>
        <v/>
      </c>
      <c r="H2118" s="163" t="s">
        <v>10819</v>
      </c>
      <c r="I2118" s="163" t="s">
        <v>10778</v>
      </c>
    </row>
    <row r="2119" spans="1:9" x14ac:dyDescent="0.25">
      <c r="A2119" s="162">
        <v>11064</v>
      </c>
      <c r="B2119" s="163" t="s">
        <v>16575</v>
      </c>
      <c r="C2119" s="163" t="s">
        <v>1909</v>
      </c>
      <c r="D2119" s="163" t="s">
        <v>10791</v>
      </c>
      <c r="E2119" s="163" t="s">
        <v>16576</v>
      </c>
      <c r="F2119" s="163" t="s">
        <v>16577</v>
      </c>
      <c r="G2119" s="152">
        <f xml:space="preserve"> _xlfn.IFNA(VLOOKUP(A2119,[2]!Tabelle1[[Proprietary Identifier]:[Reporting Period PDF]],6,FALSE),"")</f>
        <v>39</v>
      </c>
      <c r="H2119" s="163" t="s">
        <v>10777</v>
      </c>
      <c r="I2119" s="163" t="s">
        <v>10778</v>
      </c>
    </row>
    <row r="2120" spans="1:9" x14ac:dyDescent="0.25">
      <c r="A2120" s="162">
        <v>42434</v>
      </c>
      <c r="B2120" s="163" t="s">
        <v>16578</v>
      </c>
      <c r="C2120" s="163" t="s">
        <v>10897</v>
      </c>
      <c r="D2120" s="163" t="s">
        <v>10802</v>
      </c>
      <c r="F2120" s="163" t="s">
        <v>16579</v>
      </c>
      <c r="G2120" s="152" t="str">
        <f xml:space="preserve"> _xlfn.IFNA(VLOOKUP(A2120,[2]!Tabelle1[[Proprietary Identifier]:[Reporting Period PDF]],6,FALSE),"")</f>
        <v/>
      </c>
      <c r="H2120" s="163" t="s">
        <v>10784</v>
      </c>
      <c r="I2120" s="163" t="s">
        <v>10785</v>
      </c>
    </row>
    <row r="2121" spans="1:9" x14ac:dyDescent="0.25">
      <c r="A2121" s="162">
        <v>12028</v>
      </c>
      <c r="B2121" s="163" t="s">
        <v>16580</v>
      </c>
      <c r="C2121" s="163" t="s">
        <v>1909</v>
      </c>
      <c r="D2121" s="163" t="s">
        <v>10782</v>
      </c>
      <c r="E2121" s="163" t="s">
        <v>16581</v>
      </c>
      <c r="F2121" s="163" t="s">
        <v>16582</v>
      </c>
      <c r="G2121" s="152">
        <f xml:space="preserve"> _xlfn.IFNA(VLOOKUP(A2121,[2]!Tabelle1[[Proprietary Identifier]:[Reporting Period PDF]],6,FALSE),"")</f>
        <v>75</v>
      </c>
      <c r="H2121" s="163" t="s">
        <v>10777</v>
      </c>
      <c r="I2121" s="163" t="s">
        <v>10778</v>
      </c>
    </row>
    <row r="2122" spans="1:9" x14ac:dyDescent="0.25">
      <c r="A2122" s="162">
        <v>12152</v>
      </c>
      <c r="B2122" s="163" t="s">
        <v>16583</v>
      </c>
      <c r="C2122" s="163" t="s">
        <v>1909</v>
      </c>
      <c r="D2122" s="163" t="s">
        <v>10824</v>
      </c>
      <c r="F2122" s="163" t="s">
        <v>16584</v>
      </c>
      <c r="G2122" s="152">
        <f xml:space="preserve"> _xlfn.IFNA(VLOOKUP(A2122,[2]!Tabelle1[[Proprietary Identifier]:[Reporting Period PDF]],6,FALSE),"")</f>
        <v>8</v>
      </c>
      <c r="H2122" s="163" t="s">
        <v>10777</v>
      </c>
      <c r="I2122" s="163" t="s">
        <v>10778</v>
      </c>
    </row>
    <row r="2123" spans="1:9" x14ac:dyDescent="0.25">
      <c r="A2123" s="162">
        <v>10048</v>
      </c>
      <c r="B2123" s="163" t="s">
        <v>16585</v>
      </c>
      <c r="C2123" s="163" t="s">
        <v>1909</v>
      </c>
      <c r="D2123" s="163" t="s">
        <v>10791</v>
      </c>
      <c r="E2123" s="163" t="s">
        <v>16586</v>
      </c>
      <c r="F2123" s="163" t="s">
        <v>16587</v>
      </c>
      <c r="G2123" s="152">
        <f xml:space="preserve"> _xlfn.IFNA(VLOOKUP(A2123,[2]!Tabelle1[[Proprietary Identifier]:[Reporting Period PDF]],6,FALSE),"")</f>
        <v>14</v>
      </c>
      <c r="H2123" s="163" t="s">
        <v>10777</v>
      </c>
      <c r="I2123" s="163" t="s">
        <v>10778</v>
      </c>
    </row>
    <row r="2124" spans="1:9" x14ac:dyDescent="0.25">
      <c r="A2124" s="162">
        <v>12021</v>
      </c>
      <c r="B2124" s="163" t="s">
        <v>16588</v>
      </c>
      <c r="C2124" s="163" t="s">
        <v>1909</v>
      </c>
      <c r="D2124" s="163" t="s">
        <v>10791</v>
      </c>
      <c r="E2124" s="163" t="s">
        <v>16589</v>
      </c>
      <c r="F2124" s="163" t="s">
        <v>16590</v>
      </c>
      <c r="G2124" s="152">
        <f xml:space="preserve"> _xlfn.IFNA(VLOOKUP(A2124,[2]!Tabelle1[[Proprietary Identifier]:[Reporting Period PDF]],6,FALSE),"")</f>
        <v>8</v>
      </c>
      <c r="H2124" s="163" t="s">
        <v>10777</v>
      </c>
      <c r="I2124" s="163" t="s">
        <v>10778</v>
      </c>
    </row>
    <row r="2125" spans="1:9" x14ac:dyDescent="0.25">
      <c r="A2125" s="162">
        <v>10072</v>
      </c>
      <c r="B2125" s="163" t="s">
        <v>16591</v>
      </c>
      <c r="C2125" s="163" t="s">
        <v>1909</v>
      </c>
      <c r="D2125" s="163" t="s">
        <v>10782</v>
      </c>
      <c r="F2125" s="163" t="s">
        <v>16592</v>
      </c>
      <c r="G2125" s="152">
        <f xml:space="preserve"> _xlfn.IFNA(VLOOKUP(A2125,[2]!Tabelle1[[Proprietary Identifier]:[Reporting Period PDF]],6,FALSE),"")</f>
        <v>92</v>
      </c>
      <c r="H2125" s="163" t="s">
        <v>10777</v>
      </c>
      <c r="I2125" s="163" t="s">
        <v>10778</v>
      </c>
    </row>
    <row r="2126" spans="1:9" x14ac:dyDescent="0.25">
      <c r="A2126" s="162">
        <v>12017</v>
      </c>
      <c r="B2126" s="163" t="s">
        <v>16593</v>
      </c>
      <c r="C2126" s="163" t="s">
        <v>1909</v>
      </c>
      <c r="D2126" s="163" t="s">
        <v>10791</v>
      </c>
      <c r="E2126" s="163" t="s">
        <v>16594</v>
      </c>
      <c r="F2126" s="163" t="s">
        <v>16595</v>
      </c>
      <c r="G2126" s="152">
        <f xml:space="preserve"> _xlfn.IFNA(VLOOKUP(A2126,[2]!Tabelle1[[Proprietary Identifier]:[Reporting Period PDF]],6,FALSE),"")</f>
        <v>9</v>
      </c>
      <c r="H2126" s="163" t="s">
        <v>10777</v>
      </c>
      <c r="I2126" s="163" t="s">
        <v>10778</v>
      </c>
    </row>
    <row r="2127" spans="1:9" x14ac:dyDescent="0.25">
      <c r="A2127" s="162">
        <v>11062</v>
      </c>
      <c r="B2127" s="163" t="s">
        <v>16596</v>
      </c>
      <c r="C2127" s="163" t="s">
        <v>1909</v>
      </c>
      <c r="D2127" s="163" t="s">
        <v>10791</v>
      </c>
      <c r="E2127" s="163" t="s">
        <v>16597</v>
      </c>
      <c r="F2127" s="163" t="s">
        <v>16598</v>
      </c>
      <c r="G2127" s="152">
        <f xml:space="preserve"> _xlfn.IFNA(VLOOKUP(A2127,[2]!Tabelle1[[Proprietary Identifier]:[Reporting Period PDF]],6,FALSE),"")</f>
        <v>1</v>
      </c>
      <c r="H2127" s="163" t="s">
        <v>10819</v>
      </c>
      <c r="I2127" s="163" t="s">
        <v>10778</v>
      </c>
    </row>
    <row r="2128" spans="1:9" x14ac:dyDescent="0.25">
      <c r="A2128" s="162">
        <v>40211</v>
      </c>
      <c r="B2128" s="163" t="s">
        <v>16599</v>
      </c>
      <c r="C2128" s="163" t="s">
        <v>11059</v>
      </c>
      <c r="D2128" s="163" t="s">
        <v>10782</v>
      </c>
      <c r="E2128" s="163" t="s">
        <v>16600</v>
      </c>
      <c r="F2128" s="163" t="s">
        <v>16601</v>
      </c>
      <c r="G2128" s="152">
        <f xml:space="preserve"> _xlfn.IFNA(VLOOKUP(A2128,[2]!Tabelle1[[Proprietary Identifier]:[Reporting Period PDF]],6,FALSE),"")</f>
        <v>15</v>
      </c>
      <c r="H2128" s="163" t="s">
        <v>10777</v>
      </c>
      <c r="I2128" s="163" t="s">
        <v>10778</v>
      </c>
    </row>
    <row r="2129" spans="1:9" x14ac:dyDescent="0.25">
      <c r="A2129" s="162">
        <v>11065</v>
      </c>
      <c r="B2129" s="163" t="s">
        <v>16602</v>
      </c>
      <c r="C2129" s="163" t="s">
        <v>1909</v>
      </c>
      <c r="D2129" s="163" t="s">
        <v>10791</v>
      </c>
      <c r="E2129" s="163" t="s">
        <v>16603</v>
      </c>
      <c r="F2129" s="163" t="s">
        <v>16604</v>
      </c>
      <c r="G2129" s="152">
        <f xml:space="preserve"> _xlfn.IFNA(VLOOKUP(A2129,[2]!Tabelle1[[Proprietary Identifier]:[Reporting Period PDF]],6,FALSE),"")</f>
        <v>19</v>
      </c>
      <c r="H2129" s="163" t="s">
        <v>10777</v>
      </c>
      <c r="I2129" s="163" t="s">
        <v>10778</v>
      </c>
    </row>
    <row r="2130" spans="1:9" x14ac:dyDescent="0.25">
      <c r="A2130" s="162">
        <v>41386</v>
      </c>
      <c r="B2130" s="163" t="s">
        <v>1949</v>
      </c>
      <c r="C2130" s="163" t="s">
        <v>1931</v>
      </c>
      <c r="D2130" s="163" t="s">
        <v>10782</v>
      </c>
      <c r="E2130" s="163" t="s">
        <v>1950</v>
      </c>
      <c r="F2130" s="163" t="s">
        <v>1947</v>
      </c>
      <c r="G2130" s="152" t="str">
        <f xml:space="preserve"> _xlfn.IFNA(VLOOKUP(A2130,[2]!Tabelle1[[Proprietary Identifier]:[Reporting Period PDF]],6,FALSE),"")</f>
        <v/>
      </c>
      <c r="H2130" s="163" t="s">
        <v>10777</v>
      </c>
      <c r="I2130" s="163" t="s">
        <v>10778</v>
      </c>
    </row>
    <row r="2131" spans="1:9" x14ac:dyDescent="0.25">
      <c r="A2131" s="162">
        <v>234</v>
      </c>
      <c r="B2131" s="163" t="s">
        <v>16605</v>
      </c>
      <c r="C2131" s="163" t="s">
        <v>1909</v>
      </c>
      <c r="D2131" s="163" t="s">
        <v>10782</v>
      </c>
      <c r="E2131" s="163" t="s">
        <v>16606</v>
      </c>
      <c r="F2131" s="163" t="s">
        <v>16607</v>
      </c>
      <c r="G2131" s="152">
        <f xml:space="preserve"> _xlfn.IFNA(VLOOKUP(A2131,[2]!Tabelle1[[Proprietary Identifier]:[Reporting Period PDF]],6,FALSE),"")</f>
        <v>35</v>
      </c>
      <c r="H2131" s="163" t="s">
        <v>10777</v>
      </c>
      <c r="I2131" s="163" t="s">
        <v>10778</v>
      </c>
    </row>
    <row r="2132" spans="1:9" x14ac:dyDescent="0.25">
      <c r="A2132" s="162">
        <v>11055</v>
      </c>
      <c r="B2132" s="163" t="s">
        <v>16608</v>
      </c>
      <c r="C2132" s="163" t="s">
        <v>1909</v>
      </c>
      <c r="D2132" s="163" t="s">
        <v>10791</v>
      </c>
      <c r="E2132" s="163" t="s">
        <v>16609</v>
      </c>
      <c r="F2132" s="163" t="s">
        <v>16610</v>
      </c>
      <c r="G2132" s="152">
        <f xml:space="preserve"> _xlfn.IFNA(VLOOKUP(A2132,[2]!Tabelle1[[Proprietary Identifier]:[Reporting Period PDF]],6,FALSE),"")</f>
        <v>4</v>
      </c>
      <c r="H2132" s="163" t="s">
        <v>10819</v>
      </c>
      <c r="I2132" s="163" t="s">
        <v>10778</v>
      </c>
    </row>
    <row r="2133" spans="1:9" x14ac:dyDescent="0.25">
      <c r="A2133" s="162">
        <v>12264</v>
      </c>
      <c r="B2133" s="163" t="s">
        <v>16611</v>
      </c>
      <c r="C2133" s="163" t="s">
        <v>16612</v>
      </c>
      <c r="D2133" s="163" t="s">
        <v>10791</v>
      </c>
      <c r="E2133" s="163" t="s">
        <v>16613</v>
      </c>
      <c r="F2133" s="163" t="s">
        <v>16614</v>
      </c>
      <c r="G2133" s="152">
        <f xml:space="preserve"> _xlfn.IFNA(VLOOKUP(A2133,[2]!Tabelle1[[Proprietary Identifier]:[Reporting Period PDF]],6,FALSE),"")</f>
        <v>12</v>
      </c>
      <c r="H2133" s="163" t="s">
        <v>10777</v>
      </c>
      <c r="I2133" s="163" t="s">
        <v>10778</v>
      </c>
    </row>
    <row r="2134" spans="1:9" x14ac:dyDescent="0.25">
      <c r="A2134" s="162">
        <v>10143</v>
      </c>
      <c r="B2134" s="163" t="s">
        <v>16615</v>
      </c>
      <c r="C2134" s="163" t="s">
        <v>1909</v>
      </c>
      <c r="D2134" s="163" t="s">
        <v>10782</v>
      </c>
      <c r="F2134" s="163" t="s">
        <v>16616</v>
      </c>
      <c r="G2134" s="152">
        <f xml:space="preserve"> _xlfn.IFNA(VLOOKUP(A2134,[2]!Tabelle1[[Proprietary Identifier]:[Reporting Period PDF]],6,FALSE),"")</f>
        <v>27</v>
      </c>
      <c r="H2134" s="163" t="s">
        <v>10777</v>
      </c>
      <c r="I2134" s="163" t="s">
        <v>10778</v>
      </c>
    </row>
    <row r="2135" spans="1:9" x14ac:dyDescent="0.25">
      <c r="A2135" s="162">
        <v>13311</v>
      </c>
      <c r="B2135" s="163" t="s">
        <v>16617</v>
      </c>
      <c r="C2135" s="163" t="s">
        <v>1909</v>
      </c>
      <c r="D2135" s="163" t="s">
        <v>10791</v>
      </c>
      <c r="F2135" s="163" t="s">
        <v>16618</v>
      </c>
      <c r="G2135" s="152">
        <f xml:space="preserve"> _xlfn.IFNA(VLOOKUP(A2135,[2]!Tabelle1[[Proprietary Identifier]:[Reporting Period PDF]],6,FALSE),"")</f>
        <v>25</v>
      </c>
      <c r="H2135" s="163" t="s">
        <v>10777</v>
      </c>
      <c r="I2135" s="163" t="s">
        <v>10778</v>
      </c>
    </row>
    <row r="2136" spans="1:9" x14ac:dyDescent="0.25">
      <c r="A2136" s="162">
        <v>12640</v>
      </c>
      <c r="B2136" s="163" t="s">
        <v>16619</v>
      </c>
      <c r="C2136" s="163" t="s">
        <v>1909</v>
      </c>
      <c r="D2136" s="163" t="s">
        <v>10791</v>
      </c>
      <c r="E2136" s="163" t="s">
        <v>16620</v>
      </c>
      <c r="F2136" s="163" t="s">
        <v>16621</v>
      </c>
      <c r="G2136" s="152">
        <f xml:space="preserve"> _xlfn.IFNA(VLOOKUP(A2136,[2]!Tabelle1[[Proprietary Identifier]:[Reporting Period PDF]],6,FALSE),"")</f>
        <v>14</v>
      </c>
      <c r="H2136" s="163" t="s">
        <v>10777</v>
      </c>
      <c r="I2136" s="163" t="s">
        <v>10778</v>
      </c>
    </row>
    <row r="2137" spans="1:9" x14ac:dyDescent="0.25">
      <c r="A2137" s="162">
        <v>11056</v>
      </c>
      <c r="B2137" s="163" t="s">
        <v>16622</v>
      </c>
      <c r="C2137" s="163" t="s">
        <v>1909</v>
      </c>
      <c r="D2137" s="163" t="s">
        <v>10802</v>
      </c>
      <c r="E2137" s="163" t="s">
        <v>16623</v>
      </c>
      <c r="F2137" s="163" t="s">
        <v>16624</v>
      </c>
      <c r="G2137" s="152">
        <f xml:space="preserve"> _xlfn.IFNA(VLOOKUP(A2137,[2]!Tabelle1[[Proprietary Identifier]:[Reporting Period PDF]],6,FALSE),"")</f>
        <v>3</v>
      </c>
      <c r="H2137" s="163" t="s">
        <v>10777</v>
      </c>
      <c r="I2137" s="163" t="s">
        <v>10778</v>
      </c>
    </row>
    <row r="2138" spans="1:9" x14ac:dyDescent="0.25">
      <c r="A2138" s="162">
        <v>354</v>
      </c>
      <c r="B2138" s="163" t="s">
        <v>16625</v>
      </c>
      <c r="C2138" s="163" t="s">
        <v>16626</v>
      </c>
      <c r="D2138" s="163" t="s">
        <v>10853</v>
      </c>
      <c r="E2138" s="163" t="s">
        <v>16627</v>
      </c>
      <c r="F2138" s="163" t="s">
        <v>16628</v>
      </c>
      <c r="G2138" s="152">
        <f xml:space="preserve"> _xlfn.IFNA(VLOOKUP(A2138,[2]!Tabelle1[[Proprietary Identifier]:[Reporting Period PDF]],6,FALSE),"")</f>
        <v>75</v>
      </c>
      <c r="H2138" s="163" t="s">
        <v>10777</v>
      </c>
      <c r="I2138" s="163" t="s">
        <v>10778</v>
      </c>
    </row>
    <row r="2139" spans="1:9" x14ac:dyDescent="0.25">
      <c r="A2139" s="162">
        <v>40841</v>
      </c>
      <c r="B2139" s="163" t="s">
        <v>16629</v>
      </c>
      <c r="C2139" s="163" t="s">
        <v>1909</v>
      </c>
      <c r="D2139" s="163" t="s">
        <v>10808</v>
      </c>
      <c r="E2139" s="163" t="s">
        <v>16630</v>
      </c>
      <c r="F2139" s="163" t="s">
        <v>16631</v>
      </c>
      <c r="G2139" s="152">
        <f xml:space="preserve"> _xlfn.IFNA(VLOOKUP(A2139,[2]!Tabelle1[[Proprietary Identifier]:[Reporting Period PDF]],6,FALSE),"")</f>
        <v>1</v>
      </c>
      <c r="H2139" s="163" t="s">
        <v>10777</v>
      </c>
      <c r="I2139" s="163" t="s">
        <v>10778</v>
      </c>
    </row>
    <row r="2140" spans="1:9" x14ac:dyDescent="0.25">
      <c r="A2140" s="162">
        <v>4</v>
      </c>
      <c r="B2140" s="163" t="s">
        <v>16632</v>
      </c>
      <c r="C2140" s="163" t="s">
        <v>10950</v>
      </c>
      <c r="D2140" s="163" t="s">
        <v>10798</v>
      </c>
      <c r="E2140" s="163" t="s">
        <v>16633</v>
      </c>
      <c r="F2140" s="163" t="s">
        <v>16634</v>
      </c>
      <c r="G2140" s="152">
        <f xml:space="preserve"> _xlfn.IFNA(VLOOKUP(A2140,[2]!Tabelle1[[Proprietary Identifier]:[Reporting Period PDF]],6,FALSE),"")</f>
        <v>5</v>
      </c>
      <c r="H2140" s="163" t="s">
        <v>10777</v>
      </c>
      <c r="I2140" s="163" t="s">
        <v>10778</v>
      </c>
    </row>
    <row r="2141" spans="1:9" x14ac:dyDescent="0.25">
      <c r="A2141" s="162">
        <v>30</v>
      </c>
      <c r="B2141" s="163" t="s">
        <v>16635</v>
      </c>
      <c r="C2141" s="163" t="s">
        <v>10950</v>
      </c>
      <c r="D2141" s="163" t="s">
        <v>10798</v>
      </c>
      <c r="E2141" s="163" t="s">
        <v>16636</v>
      </c>
      <c r="F2141" s="163" t="s">
        <v>16637</v>
      </c>
      <c r="G2141" s="152">
        <f xml:space="preserve"> _xlfn.IFNA(VLOOKUP(A2141,[2]!Tabelle1[[Proprietary Identifier]:[Reporting Period PDF]],6,FALSE),"")</f>
        <v>9</v>
      </c>
      <c r="H2141" s="163" t="s">
        <v>10777</v>
      </c>
      <c r="I2141" s="163" t="s">
        <v>10778</v>
      </c>
    </row>
    <row r="2142" spans="1:9" x14ac:dyDescent="0.25">
      <c r="A2142" s="162">
        <v>11071</v>
      </c>
      <c r="B2142" s="163" t="s">
        <v>16638</v>
      </c>
      <c r="C2142" s="163" t="s">
        <v>1909</v>
      </c>
      <c r="D2142" s="163" t="s">
        <v>10821</v>
      </c>
      <c r="E2142" s="163" t="s">
        <v>16639</v>
      </c>
      <c r="F2142" s="163" t="s">
        <v>16640</v>
      </c>
      <c r="G2142" s="152">
        <f xml:space="preserve"> _xlfn.IFNA(VLOOKUP(A2142,[2]!Tabelle1[[Proprietary Identifier]:[Reporting Period PDF]],6,FALSE),"")</f>
        <v>7</v>
      </c>
      <c r="H2142" s="163" t="s">
        <v>10777</v>
      </c>
      <c r="I2142" s="163" t="s">
        <v>10778</v>
      </c>
    </row>
    <row r="2143" spans="1:9" x14ac:dyDescent="0.25">
      <c r="A2143" s="162">
        <v>10049</v>
      </c>
      <c r="B2143" s="163" t="s">
        <v>16641</v>
      </c>
      <c r="C2143" s="163" t="s">
        <v>11059</v>
      </c>
      <c r="D2143" s="163" t="s">
        <v>10782</v>
      </c>
      <c r="E2143" s="163" t="s">
        <v>16642</v>
      </c>
      <c r="F2143" s="163" t="s">
        <v>16643</v>
      </c>
      <c r="G2143" s="152">
        <f xml:space="preserve"> _xlfn.IFNA(VLOOKUP(A2143,[2]!Tabelle1[[Proprietary Identifier]:[Reporting Period PDF]],6,FALSE),"")</f>
        <v>522</v>
      </c>
      <c r="H2143" s="163" t="s">
        <v>10777</v>
      </c>
      <c r="I2143" s="163" t="s">
        <v>10778</v>
      </c>
    </row>
    <row r="2144" spans="1:9" x14ac:dyDescent="0.25">
      <c r="A2144" s="162">
        <v>41427</v>
      </c>
      <c r="B2144" s="163" t="s">
        <v>16644</v>
      </c>
      <c r="C2144" s="163" t="s">
        <v>1940</v>
      </c>
      <c r="D2144" s="163" t="s">
        <v>10885</v>
      </c>
      <c r="F2144" s="163" t="s">
        <v>16645</v>
      </c>
      <c r="G2144" s="152" t="str">
        <f xml:space="preserve"> _xlfn.IFNA(VLOOKUP(A2144,[2]!Tabelle1[[Proprietary Identifier]:[Reporting Period PDF]],6,FALSE),"")</f>
        <v/>
      </c>
      <c r="H2144" s="163" t="s">
        <v>10784</v>
      </c>
      <c r="I2144" s="163" t="s">
        <v>10785</v>
      </c>
    </row>
    <row r="2145" spans="1:9" x14ac:dyDescent="0.25">
      <c r="A2145" s="162">
        <v>41699</v>
      </c>
      <c r="B2145" s="163" t="s">
        <v>16646</v>
      </c>
      <c r="C2145" s="163" t="s">
        <v>1940</v>
      </c>
      <c r="D2145" s="163" t="s">
        <v>10885</v>
      </c>
      <c r="F2145" s="163" t="s">
        <v>16647</v>
      </c>
      <c r="G2145" s="152" t="str">
        <f xml:space="preserve"> _xlfn.IFNA(VLOOKUP(A2145,[2]!Tabelle1[[Proprietary Identifier]:[Reporting Period PDF]],6,FALSE),"")</f>
        <v/>
      </c>
      <c r="H2145" s="163" t="s">
        <v>10784</v>
      </c>
      <c r="I2145" s="163" t="s">
        <v>10785</v>
      </c>
    </row>
    <row r="2146" spans="1:9" x14ac:dyDescent="0.25">
      <c r="A2146" s="162">
        <v>41514</v>
      </c>
      <c r="B2146" s="163" t="s">
        <v>16648</v>
      </c>
      <c r="C2146" s="163" t="s">
        <v>1940</v>
      </c>
      <c r="D2146" s="163" t="s">
        <v>10791</v>
      </c>
      <c r="F2146" s="163" t="s">
        <v>16649</v>
      </c>
      <c r="G2146" s="152" t="str">
        <f xml:space="preserve"> _xlfn.IFNA(VLOOKUP(A2146,[2]!Tabelle1[[Proprietary Identifier]:[Reporting Period PDF]],6,FALSE),"")</f>
        <v/>
      </c>
      <c r="H2146" s="163" t="s">
        <v>10784</v>
      </c>
      <c r="I2146" s="163" t="s">
        <v>10785</v>
      </c>
    </row>
    <row r="2147" spans="1:9" x14ac:dyDescent="0.25">
      <c r="A2147" s="162">
        <v>41522</v>
      </c>
      <c r="B2147" s="163" t="s">
        <v>16650</v>
      </c>
      <c r="C2147" s="163" t="s">
        <v>1940</v>
      </c>
      <c r="D2147" s="163" t="s">
        <v>10802</v>
      </c>
      <c r="F2147" s="163" t="s">
        <v>16651</v>
      </c>
      <c r="G2147" s="152" t="str">
        <f xml:space="preserve"> _xlfn.IFNA(VLOOKUP(A2147,[2]!Tabelle1[[Proprietary Identifier]:[Reporting Period PDF]],6,FALSE),"")</f>
        <v/>
      </c>
      <c r="H2147" s="163" t="s">
        <v>10784</v>
      </c>
      <c r="I2147" s="163" t="s">
        <v>10785</v>
      </c>
    </row>
    <row r="2148" spans="1:9" x14ac:dyDescent="0.25">
      <c r="A2148" s="162">
        <v>41523</v>
      </c>
      <c r="B2148" s="163" t="s">
        <v>16652</v>
      </c>
      <c r="C2148" s="163" t="s">
        <v>1940</v>
      </c>
      <c r="D2148" s="163" t="s">
        <v>10791</v>
      </c>
      <c r="F2148" s="163" t="s">
        <v>16653</v>
      </c>
      <c r="G2148" s="152" t="str">
        <f xml:space="preserve"> _xlfn.IFNA(VLOOKUP(A2148,[2]!Tabelle1[[Proprietary Identifier]:[Reporting Period PDF]],6,FALSE),"")</f>
        <v/>
      </c>
      <c r="H2148" s="163" t="s">
        <v>10784</v>
      </c>
      <c r="I2148" s="163" t="s">
        <v>10785</v>
      </c>
    </row>
    <row r="2149" spans="1:9" x14ac:dyDescent="0.25">
      <c r="A2149" s="162">
        <v>41545</v>
      </c>
      <c r="B2149" s="163" t="s">
        <v>16654</v>
      </c>
      <c r="C2149" s="163" t="s">
        <v>1940</v>
      </c>
      <c r="D2149" s="163" t="s">
        <v>11001</v>
      </c>
      <c r="F2149" s="163" t="s">
        <v>16655</v>
      </c>
      <c r="G2149" s="152" t="str">
        <f xml:space="preserve"> _xlfn.IFNA(VLOOKUP(A2149,[2]!Tabelle1[[Proprietary Identifier]:[Reporting Period PDF]],6,FALSE),"")</f>
        <v/>
      </c>
      <c r="H2149" s="163" t="s">
        <v>10784</v>
      </c>
      <c r="I2149" s="163" t="s">
        <v>10785</v>
      </c>
    </row>
    <row r="2150" spans="1:9" x14ac:dyDescent="0.25">
      <c r="A2150" s="162">
        <v>41612</v>
      </c>
      <c r="B2150" s="163" t="s">
        <v>16656</v>
      </c>
      <c r="C2150" s="163" t="s">
        <v>1940</v>
      </c>
      <c r="D2150" s="163" t="s">
        <v>10840</v>
      </c>
      <c r="F2150" s="163" t="s">
        <v>16657</v>
      </c>
      <c r="G2150" s="152" t="str">
        <f xml:space="preserve"> _xlfn.IFNA(VLOOKUP(A2150,[2]!Tabelle1[[Proprietary Identifier]:[Reporting Period PDF]],6,FALSE),"")</f>
        <v/>
      </c>
      <c r="H2150" s="163" t="s">
        <v>10784</v>
      </c>
      <c r="I2150" s="163" t="s">
        <v>10785</v>
      </c>
    </row>
    <row r="2151" spans="1:9" x14ac:dyDescent="0.25">
      <c r="A2151" s="162">
        <v>41524</v>
      </c>
      <c r="B2151" s="163" t="s">
        <v>16658</v>
      </c>
      <c r="C2151" s="163" t="s">
        <v>1940</v>
      </c>
      <c r="D2151" s="163" t="s">
        <v>10885</v>
      </c>
      <c r="F2151" s="163" t="s">
        <v>16659</v>
      </c>
      <c r="G2151" s="152" t="str">
        <f xml:space="preserve"> _xlfn.IFNA(VLOOKUP(A2151,[2]!Tabelle1[[Proprietary Identifier]:[Reporting Period PDF]],6,FALSE),"")</f>
        <v/>
      </c>
      <c r="H2151" s="163" t="s">
        <v>10784</v>
      </c>
      <c r="I2151" s="163" t="s">
        <v>10785</v>
      </c>
    </row>
    <row r="2152" spans="1:9" x14ac:dyDescent="0.25">
      <c r="A2152" s="162">
        <v>41746</v>
      </c>
      <c r="B2152" s="163" t="s">
        <v>16660</v>
      </c>
      <c r="C2152" s="163" t="s">
        <v>1940</v>
      </c>
      <c r="D2152" s="163" t="s">
        <v>10782</v>
      </c>
      <c r="F2152" s="163" t="s">
        <v>16661</v>
      </c>
      <c r="G2152" s="152" t="str">
        <f xml:space="preserve"> _xlfn.IFNA(VLOOKUP(A2152,[2]!Tabelle1[[Proprietary Identifier]:[Reporting Period PDF]],6,FALSE),"")</f>
        <v/>
      </c>
      <c r="H2152" s="163" t="s">
        <v>10784</v>
      </c>
      <c r="I2152" s="163" t="s">
        <v>10785</v>
      </c>
    </row>
    <row r="2153" spans="1:9" x14ac:dyDescent="0.25">
      <c r="A2153" s="162">
        <v>41528</v>
      </c>
      <c r="B2153" s="163" t="s">
        <v>16662</v>
      </c>
      <c r="C2153" s="163" t="s">
        <v>1940</v>
      </c>
      <c r="D2153" s="163" t="s">
        <v>10885</v>
      </c>
      <c r="F2153" s="163" t="s">
        <v>16663</v>
      </c>
      <c r="G2153" s="152" t="str">
        <f xml:space="preserve"> _xlfn.IFNA(VLOOKUP(A2153,[2]!Tabelle1[[Proprietary Identifier]:[Reporting Period PDF]],6,FALSE),"")</f>
        <v/>
      </c>
      <c r="H2153" s="163" t="s">
        <v>10784</v>
      </c>
      <c r="I2153" s="163" t="s">
        <v>10785</v>
      </c>
    </row>
    <row r="2154" spans="1:9" x14ac:dyDescent="0.25">
      <c r="A2154" s="162">
        <v>41525</v>
      </c>
      <c r="B2154" s="163" t="s">
        <v>16664</v>
      </c>
      <c r="C2154" s="163" t="s">
        <v>1940</v>
      </c>
      <c r="D2154" s="163" t="s">
        <v>10791</v>
      </c>
      <c r="F2154" s="163" t="s">
        <v>16665</v>
      </c>
      <c r="G2154" s="152" t="str">
        <f xml:space="preserve"> _xlfn.IFNA(VLOOKUP(A2154,[2]!Tabelle1[[Proprietary Identifier]:[Reporting Period PDF]],6,FALSE),"")</f>
        <v/>
      </c>
      <c r="H2154" s="163" t="s">
        <v>10784</v>
      </c>
      <c r="I2154" s="163" t="s">
        <v>10785</v>
      </c>
    </row>
    <row r="2155" spans="1:9" x14ac:dyDescent="0.25">
      <c r="A2155" s="162">
        <v>41529</v>
      </c>
      <c r="B2155" s="163" t="s">
        <v>16666</v>
      </c>
      <c r="C2155" s="163" t="s">
        <v>1940</v>
      </c>
      <c r="D2155" s="163" t="s">
        <v>10885</v>
      </c>
      <c r="F2155" s="163" t="s">
        <v>16667</v>
      </c>
      <c r="G2155" s="152" t="str">
        <f xml:space="preserve"> _xlfn.IFNA(VLOOKUP(A2155,[2]!Tabelle1[[Proprietary Identifier]:[Reporting Period PDF]],6,FALSE),"")</f>
        <v/>
      </c>
      <c r="H2155" s="163" t="s">
        <v>10784</v>
      </c>
      <c r="I2155" s="163" t="s">
        <v>10785</v>
      </c>
    </row>
    <row r="2156" spans="1:9" x14ac:dyDescent="0.25">
      <c r="A2156" s="162">
        <v>41526</v>
      </c>
      <c r="B2156" s="163" t="s">
        <v>16668</v>
      </c>
      <c r="C2156" s="163" t="s">
        <v>1940</v>
      </c>
      <c r="D2156" s="163" t="s">
        <v>10802</v>
      </c>
      <c r="F2156" s="163" t="s">
        <v>16669</v>
      </c>
      <c r="G2156" s="152" t="str">
        <f xml:space="preserve"> _xlfn.IFNA(VLOOKUP(A2156,[2]!Tabelle1[[Proprietary Identifier]:[Reporting Period PDF]],6,FALSE),"")</f>
        <v/>
      </c>
      <c r="H2156" s="163" t="s">
        <v>10784</v>
      </c>
      <c r="I2156" s="163" t="s">
        <v>10785</v>
      </c>
    </row>
    <row r="2157" spans="1:9" x14ac:dyDescent="0.25">
      <c r="A2157" s="162">
        <v>41531</v>
      </c>
      <c r="B2157" s="163" t="s">
        <v>16670</v>
      </c>
      <c r="C2157" s="163" t="s">
        <v>1940</v>
      </c>
      <c r="D2157" s="163" t="s">
        <v>10791</v>
      </c>
      <c r="F2157" s="163" t="s">
        <v>16671</v>
      </c>
      <c r="G2157" s="152" t="str">
        <f xml:space="preserve"> _xlfn.IFNA(VLOOKUP(A2157,[2]!Tabelle1[[Proprietary Identifier]:[Reporting Period PDF]],6,FALSE),"")</f>
        <v/>
      </c>
      <c r="H2157" s="163" t="s">
        <v>10784</v>
      </c>
      <c r="I2157" s="163" t="s">
        <v>10785</v>
      </c>
    </row>
    <row r="2158" spans="1:9" x14ac:dyDescent="0.25">
      <c r="A2158" s="162">
        <v>41698</v>
      </c>
      <c r="B2158" s="163" t="s">
        <v>16672</v>
      </c>
      <c r="C2158" s="163" t="s">
        <v>1940</v>
      </c>
      <c r="D2158" s="163" t="s">
        <v>10782</v>
      </c>
      <c r="F2158" s="163" t="s">
        <v>16673</v>
      </c>
      <c r="G2158" s="152" t="str">
        <f xml:space="preserve"> _xlfn.IFNA(VLOOKUP(A2158,[2]!Tabelle1[[Proprietary Identifier]:[Reporting Period PDF]],6,FALSE),"")</f>
        <v/>
      </c>
      <c r="H2158" s="163" t="s">
        <v>10784</v>
      </c>
      <c r="I2158" s="163" t="s">
        <v>10785</v>
      </c>
    </row>
    <row r="2159" spans="1:9" x14ac:dyDescent="0.25">
      <c r="A2159" s="162">
        <v>41533</v>
      </c>
      <c r="B2159" s="163" t="s">
        <v>16674</v>
      </c>
      <c r="C2159" s="163" t="s">
        <v>1940</v>
      </c>
      <c r="D2159" s="163" t="s">
        <v>10782</v>
      </c>
      <c r="F2159" s="163" t="s">
        <v>16675</v>
      </c>
      <c r="G2159" s="152" t="str">
        <f xml:space="preserve"> _xlfn.IFNA(VLOOKUP(A2159,[2]!Tabelle1[[Proprietary Identifier]:[Reporting Period PDF]],6,FALSE),"")</f>
        <v/>
      </c>
      <c r="H2159" s="163" t="s">
        <v>10784</v>
      </c>
      <c r="I2159" s="163" t="s">
        <v>10785</v>
      </c>
    </row>
    <row r="2160" spans="1:9" x14ac:dyDescent="0.25">
      <c r="A2160" s="162">
        <v>41534</v>
      </c>
      <c r="B2160" s="163" t="s">
        <v>16676</v>
      </c>
      <c r="C2160" s="163" t="s">
        <v>1940</v>
      </c>
      <c r="D2160" s="163" t="s">
        <v>10816</v>
      </c>
      <c r="F2160" s="163" t="s">
        <v>16677</v>
      </c>
      <c r="G2160" s="152" t="str">
        <f xml:space="preserve"> _xlfn.IFNA(VLOOKUP(A2160,[2]!Tabelle1[[Proprietary Identifier]:[Reporting Period PDF]],6,FALSE),"")</f>
        <v/>
      </c>
      <c r="H2160" s="163" t="s">
        <v>10784</v>
      </c>
      <c r="I2160" s="163" t="s">
        <v>10785</v>
      </c>
    </row>
    <row r="2161" spans="1:9" x14ac:dyDescent="0.25">
      <c r="A2161" s="162">
        <v>41535</v>
      </c>
      <c r="B2161" s="163" t="s">
        <v>16678</v>
      </c>
      <c r="C2161" s="163" t="s">
        <v>1940</v>
      </c>
      <c r="D2161" s="163" t="s">
        <v>10816</v>
      </c>
      <c r="F2161" s="163" t="s">
        <v>16679</v>
      </c>
      <c r="G2161" s="152" t="str">
        <f xml:space="preserve"> _xlfn.IFNA(VLOOKUP(A2161,[2]!Tabelle1[[Proprietary Identifier]:[Reporting Period PDF]],6,FALSE),"")</f>
        <v/>
      </c>
      <c r="H2161" s="163" t="s">
        <v>10784</v>
      </c>
      <c r="I2161" s="163" t="s">
        <v>10785</v>
      </c>
    </row>
    <row r="2162" spans="1:9" x14ac:dyDescent="0.25">
      <c r="A2162" s="162">
        <v>41536</v>
      </c>
      <c r="B2162" s="163" t="s">
        <v>16680</v>
      </c>
      <c r="C2162" s="163" t="s">
        <v>1940</v>
      </c>
      <c r="D2162" s="163" t="s">
        <v>10791</v>
      </c>
      <c r="F2162" s="163" t="s">
        <v>16681</v>
      </c>
      <c r="G2162" s="152" t="str">
        <f xml:space="preserve"> _xlfn.IFNA(VLOOKUP(A2162,[2]!Tabelle1[[Proprietary Identifier]:[Reporting Period PDF]],6,FALSE),"")</f>
        <v/>
      </c>
      <c r="H2162" s="163" t="s">
        <v>10784</v>
      </c>
      <c r="I2162" s="163" t="s">
        <v>10785</v>
      </c>
    </row>
    <row r="2163" spans="1:9" x14ac:dyDescent="0.25">
      <c r="A2163" s="162">
        <v>41537</v>
      </c>
      <c r="B2163" s="163" t="s">
        <v>16682</v>
      </c>
      <c r="C2163" s="163" t="s">
        <v>1940</v>
      </c>
      <c r="D2163" s="163" t="s">
        <v>10782</v>
      </c>
      <c r="F2163" s="163" t="s">
        <v>16683</v>
      </c>
      <c r="G2163" s="152" t="str">
        <f xml:space="preserve"> _xlfn.IFNA(VLOOKUP(A2163,[2]!Tabelle1[[Proprietary Identifier]:[Reporting Period PDF]],6,FALSE),"")</f>
        <v/>
      </c>
      <c r="H2163" s="163" t="s">
        <v>10784</v>
      </c>
      <c r="I2163" s="163" t="s">
        <v>10785</v>
      </c>
    </row>
    <row r="2164" spans="1:9" x14ac:dyDescent="0.25">
      <c r="A2164" s="162">
        <v>41538</v>
      </c>
      <c r="B2164" s="163" t="s">
        <v>16684</v>
      </c>
      <c r="C2164" s="163" t="s">
        <v>1940</v>
      </c>
      <c r="D2164" s="163" t="s">
        <v>10775</v>
      </c>
      <c r="F2164" s="163" t="s">
        <v>16685</v>
      </c>
      <c r="G2164" s="152" t="str">
        <f xml:space="preserve"> _xlfn.IFNA(VLOOKUP(A2164,[2]!Tabelle1[[Proprietary Identifier]:[Reporting Period PDF]],6,FALSE),"")</f>
        <v/>
      </c>
      <c r="H2164" s="163" t="s">
        <v>10784</v>
      </c>
      <c r="I2164" s="163" t="s">
        <v>10785</v>
      </c>
    </row>
    <row r="2165" spans="1:9" x14ac:dyDescent="0.25">
      <c r="A2165" s="162">
        <v>41539</v>
      </c>
      <c r="B2165" s="163" t="s">
        <v>16686</v>
      </c>
      <c r="C2165" s="163" t="s">
        <v>1940</v>
      </c>
      <c r="D2165" s="163" t="s">
        <v>10802</v>
      </c>
      <c r="F2165" s="163" t="s">
        <v>16687</v>
      </c>
      <c r="G2165" s="152" t="str">
        <f xml:space="preserve"> _xlfn.IFNA(VLOOKUP(A2165,[2]!Tabelle1[[Proprietary Identifier]:[Reporting Period PDF]],6,FALSE),"")</f>
        <v/>
      </c>
      <c r="H2165" s="163" t="s">
        <v>10784</v>
      </c>
      <c r="I2165" s="163" t="s">
        <v>10785</v>
      </c>
    </row>
    <row r="2166" spans="1:9" x14ac:dyDescent="0.25">
      <c r="A2166" s="162">
        <v>42796</v>
      </c>
      <c r="B2166" s="163" t="s">
        <v>16688</v>
      </c>
      <c r="C2166" s="163" t="s">
        <v>1940</v>
      </c>
      <c r="D2166" s="163" t="s">
        <v>10840</v>
      </c>
      <c r="F2166" s="163" t="s">
        <v>16689</v>
      </c>
      <c r="G2166" s="152" t="str">
        <f xml:space="preserve"> _xlfn.IFNA(VLOOKUP(A2166,[2]!Tabelle1[[Proprietary Identifier]:[Reporting Period PDF]],6,FALSE),"")</f>
        <v/>
      </c>
      <c r="H2166" s="163" t="s">
        <v>10784</v>
      </c>
      <c r="I2166" s="163" t="s">
        <v>10785</v>
      </c>
    </row>
    <row r="2167" spans="1:9" x14ac:dyDescent="0.25">
      <c r="A2167" s="162">
        <v>41540</v>
      </c>
      <c r="B2167" s="163" t="s">
        <v>16690</v>
      </c>
      <c r="C2167" s="163" t="s">
        <v>1940</v>
      </c>
      <c r="D2167" s="163" t="s">
        <v>10802</v>
      </c>
      <c r="F2167" s="163" t="s">
        <v>16691</v>
      </c>
      <c r="G2167" s="152" t="str">
        <f xml:space="preserve"> _xlfn.IFNA(VLOOKUP(A2167,[2]!Tabelle1[[Proprietary Identifier]:[Reporting Period PDF]],6,FALSE),"")</f>
        <v/>
      </c>
      <c r="H2167" s="163" t="s">
        <v>10784</v>
      </c>
      <c r="I2167" s="163" t="s">
        <v>10785</v>
      </c>
    </row>
    <row r="2168" spans="1:9" x14ac:dyDescent="0.25">
      <c r="A2168" s="162">
        <v>42949</v>
      </c>
      <c r="B2168" s="163" t="s">
        <v>16692</v>
      </c>
      <c r="C2168" s="163" t="s">
        <v>1940</v>
      </c>
      <c r="D2168" s="163" t="s">
        <v>11001</v>
      </c>
      <c r="F2168" s="163" t="s">
        <v>16693</v>
      </c>
      <c r="G2168" s="152" t="str">
        <f xml:space="preserve"> _xlfn.IFNA(VLOOKUP(A2168,[2]!Tabelle1[[Proprietary Identifier]:[Reporting Period PDF]],6,FALSE),"")</f>
        <v/>
      </c>
      <c r="H2168" s="163" t="s">
        <v>10784</v>
      </c>
      <c r="I2168" s="163" t="s">
        <v>10785</v>
      </c>
    </row>
    <row r="2169" spans="1:9" x14ac:dyDescent="0.25">
      <c r="A2169" s="162">
        <v>41541</v>
      </c>
      <c r="B2169" s="163" t="s">
        <v>16694</v>
      </c>
      <c r="C2169" s="163" t="s">
        <v>1940</v>
      </c>
      <c r="D2169" s="163" t="s">
        <v>10791</v>
      </c>
      <c r="F2169" s="163" t="s">
        <v>16695</v>
      </c>
      <c r="G2169" s="152" t="str">
        <f xml:space="preserve"> _xlfn.IFNA(VLOOKUP(A2169,[2]!Tabelle1[[Proprietary Identifier]:[Reporting Period PDF]],6,FALSE),"")</f>
        <v/>
      </c>
      <c r="H2169" s="163" t="s">
        <v>10784</v>
      </c>
      <c r="I2169" s="163" t="s">
        <v>10785</v>
      </c>
    </row>
    <row r="2170" spans="1:9" x14ac:dyDescent="0.25">
      <c r="A2170" s="162">
        <v>48</v>
      </c>
      <c r="B2170" s="163" t="s">
        <v>16696</v>
      </c>
      <c r="C2170" s="163" t="s">
        <v>10950</v>
      </c>
      <c r="D2170" s="163" t="s">
        <v>13320</v>
      </c>
      <c r="E2170" s="163" t="s">
        <v>16697</v>
      </c>
      <c r="F2170" s="163" t="s">
        <v>16698</v>
      </c>
      <c r="G2170" s="152">
        <f xml:space="preserve"> _xlfn.IFNA(VLOOKUP(A2170,[2]!Tabelle1[[Proprietary Identifier]:[Reporting Period PDF]],6,FALSE),"")</f>
        <v>76</v>
      </c>
      <c r="H2170" s="163" t="s">
        <v>10777</v>
      </c>
      <c r="I2170" s="163" t="s">
        <v>10778</v>
      </c>
    </row>
    <row r="2171" spans="1:9" x14ac:dyDescent="0.25">
      <c r="A2171" s="162">
        <v>13139</v>
      </c>
      <c r="B2171" s="163" t="s">
        <v>16699</v>
      </c>
      <c r="C2171" s="163" t="s">
        <v>1909</v>
      </c>
      <c r="D2171" s="163" t="s">
        <v>10782</v>
      </c>
      <c r="E2171" s="163" t="s">
        <v>16700</v>
      </c>
      <c r="F2171" s="163" t="s">
        <v>16701</v>
      </c>
      <c r="G2171" s="152">
        <f xml:space="preserve"> _xlfn.IFNA(VLOOKUP(A2171,[2]!Tabelle1[[Proprietary Identifier]:[Reporting Period PDF]],6,FALSE),"")</f>
        <v>1</v>
      </c>
      <c r="H2171" s="163" t="s">
        <v>10777</v>
      </c>
      <c r="I2171" s="163" t="s">
        <v>10778</v>
      </c>
    </row>
    <row r="2172" spans="1:9" x14ac:dyDescent="0.25">
      <c r="A2172" s="162">
        <v>41365</v>
      </c>
      <c r="B2172" s="163" t="s">
        <v>16702</v>
      </c>
      <c r="C2172" s="163" t="s">
        <v>10839</v>
      </c>
      <c r="D2172" s="163" t="s">
        <v>11675</v>
      </c>
      <c r="E2172" s="163" t="s">
        <v>16703</v>
      </c>
      <c r="F2172" s="163" t="s">
        <v>16704</v>
      </c>
      <c r="G2172" s="152" t="str">
        <f xml:space="preserve"> _xlfn.IFNA(VLOOKUP(A2172,[2]!Tabelle1[[Proprietary Identifier]:[Reporting Period PDF]],6,FALSE),"")</f>
        <v/>
      </c>
      <c r="H2172" s="163" t="s">
        <v>10777</v>
      </c>
      <c r="I2172" s="163" t="s">
        <v>10778</v>
      </c>
    </row>
    <row r="2173" spans="1:9" x14ac:dyDescent="0.25">
      <c r="A2173" s="162">
        <v>11075</v>
      </c>
      <c r="B2173" s="163" t="s">
        <v>16705</v>
      </c>
      <c r="C2173" s="163" t="s">
        <v>1909</v>
      </c>
      <c r="D2173" s="163" t="s">
        <v>10853</v>
      </c>
      <c r="E2173" s="163" t="s">
        <v>16706</v>
      </c>
      <c r="F2173" s="163" t="s">
        <v>16707</v>
      </c>
      <c r="G2173" s="152">
        <f xml:space="preserve"> _xlfn.IFNA(VLOOKUP(A2173,[2]!Tabelle1[[Proprietary Identifier]:[Reporting Period PDF]],6,FALSE),"")</f>
        <v>27</v>
      </c>
      <c r="H2173" s="163" t="s">
        <v>10777</v>
      </c>
      <c r="I2173" s="163" t="s">
        <v>10778</v>
      </c>
    </row>
    <row r="2174" spans="1:9" x14ac:dyDescent="0.25">
      <c r="A2174" s="162">
        <v>12258</v>
      </c>
      <c r="B2174" s="163" t="s">
        <v>16708</v>
      </c>
      <c r="C2174" s="163" t="s">
        <v>10815</v>
      </c>
      <c r="D2174" s="163" t="s">
        <v>10798</v>
      </c>
      <c r="E2174" s="163" t="s">
        <v>16709</v>
      </c>
      <c r="F2174" s="163" t="s">
        <v>16710</v>
      </c>
      <c r="G2174" s="152" t="str">
        <f xml:space="preserve"> _xlfn.IFNA(VLOOKUP(A2174,[2]!Tabelle1[[Proprietary Identifier]:[Reporting Period PDF]],6,FALSE),"")</f>
        <v/>
      </c>
      <c r="H2174" s="163" t="s">
        <v>10819</v>
      </c>
      <c r="I2174" s="163" t="s">
        <v>10778</v>
      </c>
    </row>
    <row r="2175" spans="1:9" x14ac:dyDescent="0.25">
      <c r="A2175" s="162">
        <v>211</v>
      </c>
      <c r="B2175" s="163" t="s">
        <v>16711</v>
      </c>
      <c r="C2175" s="163" t="s">
        <v>1909</v>
      </c>
      <c r="D2175" s="163" t="s">
        <v>10798</v>
      </c>
      <c r="E2175" s="163" t="s">
        <v>16712</v>
      </c>
      <c r="F2175" s="163" t="s">
        <v>16713</v>
      </c>
      <c r="G2175" s="152">
        <f xml:space="preserve"> _xlfn.IFNA(VLOOKUP(A2175,[2]!Tabelle1[[Proprietary Identifier]:[Reporting Period PDF]],6,FALSE),"")</f>
        <v>72</v>
      </c>
      <c r="H2175" s="163" t="s">
        <v>10777</v>
      </c>
      <c r="I2175" s="163" t="s">
        <v>10778</v>
      </c>
    </row>
    <row r="2176" spans="1:9" x14ac:dyDescent="0.25">
      <c r="A2176" s="162">
        <v>10705</v>
      </c>
      <c r="B2176" s="163" t="s">
        <v>16714</v>
      </c>
      <c r="C2176" s="163" t="s">
        <v>1909</v>
      </c>
      <c r="D2176" s="163" t="s">
        <v>10802</v>
      </c>
      <c r="E2176" s="163" t="s">
        <v>16715</v>
      </c>
      <c r="F2176" s="163" t="s">
        <v>16716</v>
      </c>
      <c r="G2176" s="152" t="str">
        <f xml:space="preserve"> _xlfn.IFNA(VLOOKUP(A2176,[2]!Tabelle1[[Proprietary Identifier]:[Reporting Period PDF]],6,FALSE),"")</f>
        <v/>
      </c>
      <c r="H2176" s="163" t="s">
        <v>10777</v>
      </c>
      <c r="I2176" s="163" t="s">
        <v>10778</v>
      </c>
    </row>
    <row r="2177" spans="1:9" x14ac:dyDescent="0.25">
      <c r="A2177" s="162">
        <v>41110</v>
      </c>
      <c r="B2177" s="163" t="s">
        <v>16717</v>
      </c>
      <c r="C2177" s="163" t="s">
        <v>1909</v>
      </c>
      <c r="D2177" s="163" t="s">
        <v>10782</v>
      </c>
      <c r="F2177" s="163" t="s">
        <v>16718</v>
      </c>
      <c r="G2177" s="152">
        <f xml:space="preserve"> _xlfn.IFNA(VLOOKUP(A2177,[2]!Tabelle1[[Proprietary Identifier]:[Reporting Period PDF]],6,FALSE),"")</f>
        <v>0</v>
      </c>
      <c r="H2177" s="163" t="s">
        <v>10777</v>
      </c>
      <c r="I2177" s="163" t="s">
        <v>10778</v>
      </c>
    </row>
    <row r="2178" spans="1:9" x14ac:dyDescent="0.25">
      <c r="A2178" s="162">
        <v>41387</v>
      </c>
      <c r="B2178" s="163" t="s">
        <v>16719</v>
      </c>
      <c r="C2178" s="163" t="s">
        <v>1931</v>
      </c>
      <c r="D2178" s="163" t="s">
        <v>10782</v>
      </c>
      <c r="F2178" s="163" t="s">
        <v>16720</v>
      </c>
      <c r="G2178" s="152" t="str">
        <f xml:space="preserve"> _xlfn.IFNA(VLOOKUP(A2178,[2]!Tabelle1[[Proprietary Identifier]:[Reporting Period PDF]],6,FALSE),"")</f>
        <v/>
      </c>
      <c r="H2178" s="163" t="s">
        <v>10784</v>
      </c>
      <c r="I2178" s="163" t="s">
        <v>10785</v>
      </c>
    </row>
    <row r="2179" spans="1:9" x14ac:dyDescent="0.25">
      <c r="A2179" s="162">
        <v>12986</v>
      </c>
      <c r="B2179" s="163" t="s">
        <v>16721</v>
      </c>
      <c r="C2179" s="163" t="s">
        <v>10897</v>
      </c>
      <c r="D2179" s="163" t="s">
        <v>10782</v>
      </c>
      <c r="F2179" s="163" t="s">
        <v>16722</v>
      </c>
      <c r="G2179" s="152">
        <f xml:space="preserve"> _xlfn.IFNA(VLOOKUP(A2179,[2]!Tabelle1[[Proprietary Identifier]:[Reporting Period PDF]],6,FALSE),"")</f>
        <v>0</v>
      </c>
      <c r="H2179" s="163" t="s">
        <v>10784</v>
      </c>
      <c r="I2179" s="163" t="s">
        <v>10785</v>
      </c>
    </row>
    <row r="2180" spans="1:9" x14ac:dyDescent="0.25">
      <c r="A2180" s="162">
        <v>12937</v>
      </c>
      <c r="B2180" s="163" t="s">
        <v>16723</v>
      </c>
      <c r="C2180" s="163" t="s">
        <v>10897</v>
      </c>
      <c r="D2180" s="163" t="s">
        <v>10782</v>
      </c>
      <c r="F2180" s="163" t="s">
        <v>16724</v>
      </c>
      <c r="G2180" s="152" t="str">
        <f xml:space="preserve"> _xlfn.IFNA(VLOOKUP(A2180,[2]!Tabelle1[[Proprietary Identifier]:[Reporting Period PDF]],6,FALSE),"")</f>
        <v/>
      </c>
      <c r="H2180" s="163" t="s">
        <v>10784</v>
      </c>
      <c r="I2180" s="163" t="s">
        <v>10785</v>
      </c>
    </row>
    <row r="2181" spans="1:9" x14ac:dyDescent="0.25">
      <c r="A2181" s="162">
        <v>11678</v>
      </c>
      <c r="B2181" s="163" t="s">
        <v>16725</v>
      </c>
      <c r="C2181" s="163" t="s">
        <v>11059</v>
      </c>
      <c r="D2181" s="163" t="s">
        <v>10782</v>
      </c>
      <c r="E2181" s="163" t="s">
        <v>16726</v>
      </c>
      <c r="F2181" s="163" t="s">
        <v>16727</v>
      </c>
      <c r="G2181" s="152">
        <f xml:space="preserve"> _xlfn.IFNA(VLOOKUP(A2181,[2]!Tabelle1[[Proprietary Identifier]:[Reporting Period PDF]],6,FALSE),"")</f>
        <v>33</v>
      </c>
      <c r="H2181" s="163" t="s">
        <v>10777</v>
      </c>
      <c r="I2181" s="163" t="s">
        <v>10778</v>
      </c>
    </row>
    <row r="2182" spans="1:9" x14ac:dyDescent="0.25">
      <c r="A2182" s="162">
        <v>11695</v>
      </c>
      <c r="B2182" s="163" t="s">
        <v>16728</v>
      </c>
      <c r="C2182" s="163" t="s">
        <v>1909</v>
      </c>
      <c r="D2182" s="163" t="s">
        <v>10782</v>
      </c>
      <c r="E2182" s="163" t="s">
        <v>16729</v>
      </c>
      <c r="F2182" s="163" t="s">
        <v>16730</v>
      </c>
      <c r="G2182" s="152">
        <f xml:space="preserve"> _xlfn.IFNA(VLOOKUP(A2182,[2]!Tabelle1[[Proprietary Identifier]:[Reporting Period PDF]],6,FALSE),"")</f>
        <v>32</v>
      </c>
      <c r="H2182" s="163" t="s">
        <v>10777</v>
      </c>
      <c r="I2182" s="163" t="s">
        <v>10778</v>
      </c>
    </row>
    <row r="2183" spans="1:9" x14ac:dyDescent="0.25">
      <c r="A2183" s="162">
        <v>41542</v>
      </c>
      <c r="B2183" s="163" t="s">
        <v>16731</v>
      </c>
      <c r="C2183" s="163" t="s">
        <v>1909</v>
      </c>
      <c r="D2183" s="163" t="s">
        <v>10919</v>
      </c>
      <c r="E2183" s="163" t="s">
        <v>16732</v>
      </c>
      <c r="F2183" s="163" t="s">
        <v>16733</v>
      </c>
      <c r="G2183" s="152">
        <f xml:space="preserve"> _xlfn.IFNA(VLOOKUP(A2183,[2]!Tabelle1[[Proprietary Identifier]:[Reporting Period PDF]],6,FALSE),"")</f>
        <v>0</v>
      </c>
      <c r="H2183" s="163" t="s">
        <v>10777</v>
      </c>
      <c r="I2183" s="163" t="s">
        <v>10778</v>
      </c>
    </row>
    <row r="2184" spans="1:9" x14ac:dyDescent="0.25">
      <c r="A2184" s="162">
        <v>10236</v>
      </c>
      <c r="B2184" s="163" t="s">
        <v>16734</v>
      </c>
      <c r="C2184" s="163" t="s">
        <v>1909</v>
      </c>
      <c r="D2184" s="163" t="s">
        <v>10840</v>
      </c>
      <c r="E2184" s="163" t="s">
        <v>16735</v>
      </c>
      <c r="F2184" s="163" t="s">
        <v>16736</v>
      </c>
      <c r="G2184" s="152">
        <f xml:space="preserve"> _xlfn.IFNA(VLOOKUP(A2184,[2]!Tabelle1[[Proprietary Identifier]:[Reporting Period PDF]],6,FALSE),"")</f>
        <v>1</v>
      </c>
      <c r="H2184" s="163" t="s">
        <v>10777</v>
      </c>
      <c r="I2184" s="163" t="s">
        <v>10778</v>
      </c>
    </row>
    <row r="2185" spans="1:9" x14ac:dyDescent="0.25">
      <c r="A2185" s="162">
        <v>12601</v>
      </c>
      <c r="B2185" s="163" t="s">
        <v>16737</v>
      </c>
      <c r="C2185" s="163" t="s">
        <v>16738</v>
      </c>
      <c r="D2185" s="163" t="s">
        <v>10840</v>
      </c>
      <c r="E2185" s="163" t="s">
        <v>16739</v>
      </c>
      <c r="F2185" s="163" t="s">
        <v>16740</v>
      </c>
      <c r="G2185" s="152" t="str">
        <f xml:space="preserve"> _xlfn.IFNA(VLOOKUP(A2185,[2]!Tabelle1[[Proprietary Identifier]:[Reporting Period PDF]],6,FALSE),"")</f>
        <v/>
      </c>
      <c r="H2185" s="163" t="s">
        <v>10777</v>
      </c>
      <c r="I2185" s="163" t="s">
        <v>10778</v>
      </c>
    </row>
    <row r="2186" spans="1:9" x14ac:dyDescent="0.25">
      <c r="A2186" s="162">
        <v>11491</v>
      </c>
      <c r="B2186" s="163" t="s">
        <v>16741</v>
      </c>
      <c r="C2186" s="163" t="s">
        <v>10815</v>
      </c>
      <c r="D2186" s="163" t="s">
        <v>10840</v>
      </c>
      <c r="E2186" s="163" t="s">
        <v>16742</v>
      </c>
      <c r="F2186" s="163" t="s">
        <v>16743</v>
      </c>
      <c r="G2186" s="152">
        <f xml:space="preserve"> _xlfn.IFNA(VLOOKUP(A2186,[2]!Tabelle1[[Proprietary Identifier]:[Reporting Period PDF]],6,FALSE),"")</f>
        <v>1</v>
      </c>
      <c r="H2186" s="163" t="s">
        <v>10819</v>
      </c>
      <c r="I2186" s="163" t="s">
        <v>10778</v>
      </c>
    </row>
    <row r="2187" spans="1:9" x14ac:dyDescent="0.25">
      <c r="A2187" s="162">
        <v>10266</v>
      </c>
      <c r="B2187" s="163" t="s">
        <v>16744</v>
      </c>
      <c r="C2187" s="163" t="s">
        <v>1909</v>
      </c>
      <c r="D2187" s="163" t="s">
        <v>11546</v>
      </c>
      <c r="E2187" s="163" t="s">
        <v>16745</v>
      </c>
      <c r="F2187" s="163" t="s">
        <v>16746</v>
      </c>
      <c r="G2187" s="152">
        <f xml:space="preserve"> _xlfn.IFNA(VLOOKUP(A2187,[2]!Tabelle1[[Proprietary Identifier]:[Reporting Period PDF]],6,FALSE),"")</f>
        <v>18</v>
      </c>
      <c r="H2187" s="163" t="s">
        <v>10777</v>
      </c>
      <c r="I2187" s="163" t="s">
        <v>10778</v>
      </c>
    </row>
    <row r="2188" spans="1:9" x14ac:dyDescent="0.25">
      <c r="A2188" s="162">
        <v>442</v>
      </c>
      <c r="B2188" s="163" t="s">
        <v>16747</v>
      </c>
      <c r="C2188" s="163" t="s">
        <v>1909</v>
      </c>
      <c r="D2188" s="163" t="s">
        <v>10802</v>
      </c>
      <c r="E2188" s="163" t="s">
        <v>16748</v>
      </c>
      <c r="F2188" s="163" t="s">
        <v>16749</v>
      </c>
      <c r="G2188" s="152">
        <f xml:space="preserve"> _xlfn.IFNA(VLOOKUP(A2188,[2]!Tabelle1[[Proprietary Identifier]:[Reporting Period PDF]],6,FALSE),"")</f>
        <v>105</v>
      </c>
      <c r="H2188" s="163" t="s">
        <v>10777</v>
      </c>
      <c r="I2188" s="163" t="s">
        <v>10778</v>
      </c>
    </row>
    <row r="2189" spans="1:9" x14ac:dyDescent="0.25">
      <c r="A2189" s="162">
        <v>41388</v>
      </c>
      <c r="B2189" s="163" t="s">
        <v>1934</v>
      </c>
      <c r="C2189" s="163" t="s">
        <v>1931</v>
      </c>
      <c r="D2189" s="163" t="s">
        <v>10782</v>
      </c>
      <c r="E2189" s="163" t="s">
        <v>1935</v>
      </c>
      <c r="F2189" s="163" t="s">
        <v>1932</v>
      </c>
      <c r="G2189" s="152" t="str">
        <f xml:space="preserve"> _xlfn.IFNA(VLOOKUP(A2189,[2]!Tabelle1[[Proprietary Identifier]:[Reporting Period PDF]],6,FALSE),"")</f>
        <v/>
      </c>
      <c r="H2189" s="163" t="s">
        <v>10777</v>
      </c>
      <c r="I2189" s="163" t="s">
        <v>10778</v>
      </c>
    </row>
    <row r="2190" spans="1:9" x14ac:dyDescent="0.25">
      <c r="A2190" s="162">
        <v>41389</v>
      </c>
      <c r="B2190" s="163" t="s">
        <v>16750</v>
      </c>
      <c r="C2190" s="163" t="s">
        <v>1931</v>
      </c>
      <c r="D2190" s="163" t="s">
        <v>10782</v>
      </c>
      <c r="F2190" s="163" t="s">
        <v>16751</v>
      </c>
      <c r="G2190" s="152" t="str">
        <f xml:space="preserve"> _xlfn.IFNA(VLOOKUP(A2190,[2]!Tabelle1[[Proprietary Identifier]:[Reporting Period PDF]],6,FALSE),"")</f>
        <v/>
      </c>
      <c r="H2190" s="163" t="s">
        <v>10784</v>
      </c>
      <c r="I2190" s="163" t="s">
        <v>10785</v>
      </c>
    </row>
    <row r="2191" spans="1:9" x14ac:dyDescent="0.25">
      <c r="A2191" s="162">
        <v>42522</v>
      </c>
      <c r="B2191" s="163" t="s">
        <v>16752</v>
      </c>
      <c r="C2191" s="163" t="s">
        <v>10897</v>
      </c>
      <c r="D2191" s="163" t="s">
        <v>10782</v>
      </c>
      <c r="F2191" s="163" t="s">
        <v>16753</v>
      </c>
      <c r="G2191" s="152" t="str">
        <f xml:space="preserve"> _xlfn.IFNA(VLOOKUP(A2191,[2]!Tabelle1[[Proprietary Identifier]:[Reporting Period PDF]],6,FALSE),"")</f>
        <v/>
      </c>
      <c r="H2191" s="163" t="s">
        <v>10784</v>
      </c>
      <c r="I2191" s="163" t="s">
        <v>10785</v>
      </c>
    </row>
    <row r="2192" spans="1:9" x14ac:dyDescent="0.25">
      <c r="A2192" s="162">
        <v>11079</v>
      </c>
      <c r="B2192" s="163" t="s">
        <v>16754</v>
      </c>
      <c r="C2192" s="163" t="s">
        <v>1909</v>
      </c>
      <c r="D2192" s="163" t="s">
        <v>11032</v>
      </c>
      <c r="E2192" s="163" t="s">
        <v>16755</v>
      </c>
      <c r="F2192" s="163" t="s">
        <v>16756</v>
      </c>
      <c r="G2192" s="152">
        <f xml:space="preserve"> _xlfn.IFNA(VLOOKUP(A2192,[2]!Tabelle1[[Proprietary Identifier]:[Reporting Period PDF]],6,FALSE),"")</f>
        <v>15</v>
      </c>
      <c r="H2192" s="163" t="s">
        <v>10777</v>
      </c>
      <c r="I2192" s="163" t="s">
        <v>10778</v>
      </c>
    </row>
    <row r="2193" spans="1:9" x14ac:dyDescent="0.25">
      <c r="A2193" s="162">
        <v>40965</v>
      </c>
      <c r="B2193" s="163" t="s">
        <v>16757</v>
      </c>
      <c r="C2193" s="163" t="s">
        <v>1909</v>
      </c>
      <c r="D2193" s="163" t="s">
        <v>11252</v>
      </c>
      <c r="F2193" s="163" t="s">
        <v>16758</v>
      </c>
      <c r="G2193" s="152" t="str">
        <f xml:space="preserve"> _xlfn.IFNA(VLOOKUP(A2193,[2]!Tabelle1[[Proprietary Identifier]:[Reporting Period PDF]],6,FALSE),"")</f>
        <v/>
      </c>
      <c r="H2193" s="163" t="s">
        <v>10784</v>
      </c>
      <c r="I2193" s="163" t="s">
        <v>10785</v>
      </c>
    </row>
    <row r="2194" spans="1:9" x14ac:dyDescent="0.25">
      <c r="A2194" s="162">
        <v>12351</v>
      </c>
      <c r="B2194" s="163" t="s">
        <v>16759</v>
      </c>
      <c r="C2194" s="163" t="s">
        <v>1909</v>
      </c>
      <c r="D2194" s="163" t="s">
        <v>10787</v>
      </c>
      <c r="F2194" s="163" t="s">
        <v>16760</v>
      </c>
      <c r="G2194" s="152" t="str">
        <f xml:space="preserve"> _xlfn.IFNA(VLOOKUP(A2194,[2]!Tabelle1[[Proprietary Identifier]:[Reporting Period PDF]],6,FALSE),"")</f>
        <v/>
      </c>
      <c r="H2194" s="163" t="s">
        <v>10777</v>
      </c>
      <c r="I2194" s="163" t="s">
        <v>10778</v>
      </c>
    </row>
    <row r="2195" spans="1:9" x14ac:dyDescent="0.25">
      <c r="A2195" s="162">
        <v>12063</v>
      </c>
      <c r="B2195" s="163" t="s">
        <v>16761</v>
      </c>
      <c r="C2195" s="163" t="s">
        <v>1909</v>
      </c>
      <c r="D2195" s="163" t="s">
        <v>10787</v>
      </c>
      <c r="F2195" s="163" t="s">
        <v>16762</v>
      </c>
      <c r="G2195" s="152">
        <f xml:space="preserve"> _xlfn.IFNA(VLOOKUP(A2195,[2]!Tabelle1[[Proprietary Identifier]:[Reporting Period PDF]],6,FALSE),"")</f>
        <v>7</v>
      </c>
      <c r="H2195" s="163" t="s">
        <v>10777</v>
      </c>
      <c r="I2195" s="163" t="s">
        <v>10778</v>
      </c>
    </row>
    <row r="2196" spans="1:9" x14ac:dyDescent="0.25">
      <c r="A2196" s="162">
        <v>64</v>
      </c>
      <c r="B2196" s="163" t="s">
        <v>16763</v>
      </c>
      <c r="C2196" s="163" t="s">
        <v>11059</v>
      </c>
      <c r="D2196" s="163" t="s">
        <v>10782</v>
      </c>
      <c r="E2196" s="163" t="s">
        <v>16764</v>
      </c>
      <c r="F2196" s="163" t="s">
        <v>16765</v>
      </c>
      <c r="G2196" s="152">
        <f xml:space="preserve"> _xlfn.IFNA(VLOOKUP(A2196,[2]!Tabelle1[[Proprietary Identifier]:[Reporting Period PDF]],6,FALSE),"")</f>
        <v>171</v>
      </c>
      <c r="H2196" s="163" t="s">
        <v>10777</v>
      </c>
      <c r="I2196" s="163" t="s">
        <v>10778</v>
      </c>
    </row>
    <row r="2197" spans="1:9" x14ac:dyDescent="0.25">
      <c r="A2197" s="162">
        <v>12597</v>
      </c>
      <c r="B2197" s="163" t="s">
        <v>16766</v>
      </c>
      <c r="C2197" s="163" t="s">
        <v>1909</v>
      </c>
      <c r="D2197" s="163" t="s">
        <v>10787</v>
      </c>
      <c r="E2197" s="163" t="s">
        <v>16767</v>
      </c>
      <c r="F2197" s="163" t="s">
        <v>16768</v>
      </c>
      <c r="G2197" s="152" t="str">
        <f xml:space="preserve"> _xlfn.IFNA(VLOOKUP(A2197,[2]!Tabelle1[[Proprietary Identifier]:[Reporting Period PDF]],6,FALSE),"")</f>
        <v/>
      </c>
      <c r="H2197" s="163" t="s">
        <v>10777</v>
      </c>
      <c r="I2197" s="163" t="s">
        <v>10778</v>
      </c>
    </row>
    <row r="2198" spans="1:9" x14ac:dyDescent="0.25">
      <c r="A2198" s="162">
        <v>11082</v>
      </c>
      <c r="B2198" s="163" t="s">
        <v>16769</v>
      </c>
      <c r="C2198" s="163" t="s">
        <v>1909</v>
      </c>
      <c r="D2198" s="163" t="s">
        <v>10816</v>
      </c>
      <c r="E2198" s="163" t="s">
        <v>16770</v>
      </c>
      <c r="F2198" s="163" t="s">
        <v>16771</v>
      </c>
      <c r="G2198" s="152">
        <f xml:space="preserve"> _xlfn.IFNA(VLOOKUP(A2198,[2]!Tabelle1[[Proprietary Identifier]:[Reporting Period PDF]],6,FALSE),"")</f>
        <v>14</v>
      </c>
      <c r="H2198" s="163" t="s">
        <v>10777</v>
      </c>
      <c r="I2198" s="163" t="s">
        <v>10778</v>
      </c>
    </row>
    <row r="2199" spans="1:9" x14ac:dyDescent="0.25">
      <c r="A2199" s="162">
        <v>12005</v>
      </c>
      <c r="B2199" s="163" t="s">
        <v>16772</v>
      </c>
      <c r="C2199" s="163" t="s">
        <v>10815</v>
      </c>
      <c r="D2199" s="163" t="s">
        <v>10853</v>
      </c>
      <c r="E2199" s="163" t="s">
        <v>16773</v>
      </c>
      <c r="F2199" s="163" t="s">
        <v>16774</v>
      </c>
      <c r="G2199" s="152" t="str">
        <f xml:space="preserve"> _xlfn.IFNA(VLOOKUP(A2199,[2]!Tabelle1[[Proprietary Identifier]:[Reporting Period PDF]],6,FALSE),"")</f>
        <v/>
      </c>
      <c r="H2199" s="163" t="s">
        <v>10819</v>
      </c>
      <c r="I2199" s="163" t="s">
        <v>10778</v>
      </c>
    </row>
    <row r="2200" spans="1:9" x14ac:dyDescent="0.25">
      <c r="A2200" s="162">
        <v>10043</v>
      </c>
      <c r="B2200" s="163" t="s">
        <v>16775</v>
      </c>
      <c r="C2200" s="163" t="s">
        <v>1909</v>
      </c>
      <c r="D2200" s="163" t="s">
        <v>10816</v>
      </c>
      <c r="F2200" s="163" t="s">
        <v>16776</v>
      </c>
      <c r="G2200" s="152">
        <f xml:space="preserve"> _xlfn.IFNA(VLOOKUP(A2200,[2]!Tabelle1[[Proprietary Identifier]:[Reporting Period PDF]],6,FALSE),"")</f>
        <v>1</v>
      </c>
      <c r="H2200" s="163" t="s">
        <v>10777</v>
      </c>
      <c r="I2200" s="163" t="s">
        <v>10778</v>
      </c>
    </row>
    <row r="2201" spans="1:9" x14ac:dyDescent="0.25">
      <c r="A2201" s="162">
        <v>11449</v>
      </c>
      <c r="B2201" s="163" t="s">
        <v>16777</v>
      </c>
      <c r="C2201" s="163" t="s">
        <v>10815</v>
      </c>
      <c r="D2201" s="163" t="s">
        <v>10816</v>
      </c>
      <c r="E2201" s="163" t="s">
        <v>16778</v>
      </c>
      <c r="F2201" s="163" t="s">
        <v>16779</v>
      </c>
      <c r="G2201" s="152">
        <f xml:space="preserve"> _xlfn.IFNA(VLOOKUP(A2201,[2]!Tabelle1[[Proprietary Identifier]:[Reporting Period PDF]],6,FALSE),"")</f>
        <v>16</v>
      </c>
      <c r="H2201" s="163" t="s">
        <v>10819</v>
      </c>
      <c r="I2201" s="163" t="s">
        <v>10778</v>
      </c>
    </row>
    <row r="2202" spans="1:9" x14ac:dyDescent="0.25">
      <c r="A2202" s="162">
        <v>11081</v>
      </c>
      <c r="B2202" s="163" t="s">
        <v>16780</v>
      </c>
      <c r="C2202" s="163" t="s">
        <v>1909</v>
      </c>
      <c r="D2202" s="163" t="s">
        <v>10798</v>
      </c>
      <c r="E2202" s="163" t="s">
        <v>16781</v>
      </c>
      <c r="F2202" s="163" t="s">
        <v>16782</v>
      </c>
      <c r="G2202" s="152">
        <f xml:space="preserve"> _xlfn.IFNA(VLOOKUP(A2202,[2]!Tabelle1[[Proprietary Identifier]:[Reporting Period PDF]],6,FALSE),"")</f>
        <v>1</v>
      </c>
      <c r="H2202" s="163" t="s">
        <v>10777</v>
      </c>
      <c r="I2202" s="163" t="s">
        <v>10778</v>
      </c>
    </row>
    <row r="2203" spans="1:9" x14ac:dyDescent="0.25">
      <c r="A2203" s="162">
        <v>11590</v>
      </c>
      <c r="B2203" s="163" t="s">
        <v>16783</v>
      </c>
      <c r="C2203" s="163" t="s">
        <v>1909</v>
      </c>
      <c r="D2203" s="163" t="s">
        <v>10798</v>
      </c>
      <c r="E2203" s="163" t="s">
        <v>16784</v>
      </c>
      <c r="F2203" s="163" t="s">
        <v>16785</v>
      </c>
      <c r="G2203" s="152">
        <f xml:space="preserve"> _xlfn.IFNA(VLOOKUP(A2203,[2]!Tabelle1[[Proprietary Identifier]:[Reporting Period PDF]],6,FALSE),"")</f>
        <v>1</v>
      </c>
      <c r="H2203" s="163" t="s">
        <v>10777</v>
      </c>
      <c r="I2203" s="163" t="s">
        <v>10778</v>
      </c>
    </row>
    <row r="2204" spans="1:9" x14ac:dyDescent="0.25">
      <c r="A2204" s="162">
        <v>11801</v>
      </c>
      <c r="B2204" s="163" t="s">
        <v>16786</v>
      </c>
      <c r="C2204" s="163" t="s">
        <v>16787</v>
      </c>
      <c r="D2204" s="163" t="s">
        <v>10816</v>
      </c>
      <c r="E2204" s="163" t="s">
        <v>16788</v>
      </c>
      <c r="F2204" s="163" t="s">
        <v>16789</v>
      </c>
      <c r="G2204" s="152" t="str">
        <f xml:space="preserve"> _xlfn.IFNA(VLOOKUP(A2204,[2]!Tabelle1[[Proprietary Identifier]:[Reporting Period PDF]],6,FALSE),"")</f>
        <v/>
      </c>
      <c r="H2204" s="163" t="s">
        <v>10819</v>
      </c>
      <c r="I2204" s="163" t="s">
        <v>10778</v>
      </c>
    </row>
    <row r="2205" spans="1:9" x14ac:dyDescent="0.25">
      <c r="A2205" s="162">
        <v>11974</v>
      </c>
      <c r="B2205" s="163" t="s">
        <v>16790</v>
      </c>
      <c r="C2205" s="163" t="s">
        <v>10815</v>
      </c>
      <c r="D2205" s="163" t="s">
        <v>10816</v>
      </c>
      <c r="E2205" s="163" t="s">
        <v>16791</v>
      </c>
      <c r="F2205" s="163" t="s">
        <v>16792</v>
      </c>
      <c r="G2205" s="152" t="str">
        <f xml:space="preserve"> _xlfn.IFNA(VLOOKUP(A2205,[2]!Tabelle1[[Proprietary Identifier]:[Reporting Period PDF]],6,FALSE),"")</f>
        <v/>
      </c>
      <c r="H2205" s="163" t="s">
        <v>10819</v>
      </c>
      <c r="I2205" s="163" t="s">
        <v>10778</v>
      </c>
    </row>
    <row r="2206" spans="1:9" x14ac:dyDescent="0.25">
      <c r="A2206" s="162">
        <v>291</v>
      </c>
      <c r="B2206" s="163" t="s">
        <v>16793</v>
      </c>
      <c r="C2206" s="163" t="s">
        <v>1909</v>
      </c>
      <c r="D2206" s="163" t="s">
        <v>10787</v>
      </c>
      <c r="E2206" s="163" t="s">
        <v>16794</v>
      </c>
      <c r="F2206" s="163" t="s">
        <v>16795</v>
      </c>
      <c r="G2206" s="152">
        <f xml:space="preserve"> _xlfn.IFNA(VLOOKUP(A2206,[2]!Tabelle1[[Proprietary Identifier]:[Reporting Period PDF]],6,FALSE),"")</f>
        <v>35</v>
      </c>
      <c r="H2206" s="163" t="s">
        <v>10777</v>
      </c>
      <c r="I2206" s="163" t="s">
        <v>10778</v>
      </c>
    </row>
    <row r="2207" spans="1:9" x14ac:dyDescent="0.25">
      <c r="A2207" s="162">
        <v>10006</v>
      </c>
      <c r="B2207" s="163" t="s">
        <v>16796</v>
      </c>
      <c r="C2207" s="163" t="s">
        <v>1909</v>
      </c>
      <c r="D2207" s="163" t="s">
        <v>10782</v>
      </c>
      <c r="F2207" s="163" t="s">
        <v>16797</v>
      </c>
      <c r="G2207" s="152">
        <f xml:space="preserve"> _xlfn.IFNA(VLOOKUP(A2207,[2]!Tabelle1[[Proprietary Identifier]:[Reporting Period PDF]],6,FALSE),"")</f>
        <v>33</v>
      </c>
      <c r="H2207" s="163" t="s">
        <v>10777</v>
      </c>
      <c r="I2207" s="163" t="s">
        <v>10778</v>
      </c>
    </row>
    <row r="2208" spans="1:9" x14ac:dyDescent="0.25">
      <c r="A2208" s="162">
        <v>11282</v>
      </c>
      <c r="B2208" s="163" t="s">
        <v>16798</v>
      </c>
      <c r="C2208" s="163" t="s">
        <v>1909</v>
      </c>
      <c r="D2208" s="163" t="s">
        <v>11546</v>
      </c>
      <c r="E2208" s="163" t="s">
        <v>16799</v>
      </c>
      <c r="F2208" s="163" t="s">
        <v>16800</v>
      </c>
      <c r="G2208" s="152" t="str">
        <f xml:space="preserve"> _xlfn.IFNA(VLOOKUP(A2208,[2]!Tabelle1[[Proprietary Identifier]:[Reporting Period PDF]],6,FALSE),"")</f>
        <v/>
      </c>
      <c r="H2208" s="163" t="s">
        <v>10777</v>
      </c>
      <c r="I2208" s="163" t="s">
        <v>10778</v>
      </c>
    </row>
    <row r="2209" spans="1:9" x14ac:dyDescent="0.25">
      <c r="A2209" s="162">
        <v>11083</v>
      </c>
      <c r="B2209" s="163" t="s">
        <v>16801</v>
      </c>
      <c r="C2209" s="163" t="s">
        <v>1909</v>
      </c>
      <c r="D2209" s="163" t="s">
        <v>10798</v>
      </c>
      <c r="E2209" s="163" t="s">
        <v>16802</v>
      </c>
      <c r="F2209" s="163" t="s">
        <v>16803</v>
      </c>
      <c r="G2209" s="152" t="str">
        <f xml:space="preserve"> _xlfn.IFNA(VLOOKUP(A2209,[2]!Tabelle1[[Proprietary Identifier]:[Reporting Period PDF]],6,FALSE),"")</f>
        <v/>
      </c>
      <c r="H2209" s="163" t="s">
        <v>10777</v>
      </c>
      <c r="I2209" s="163" t="s">
        <v>10778</v>
      </c>
    </row>
    <row r="2210" spans="1:9" x14ac:dyDescent="0.25">
      <c r="A2210" s="162">
        <v>13165</v>
      </c>
      <c r="B2210" s="163" t="s">
        <v>16804</v>
      </c>
      <c r="C2210" s="163" t="s">
        <v>1909</v>
      </c>
      <c r="D2210" s="163" t="s">
        <v>10802</v>
      </c>
      <c r="E2210" s="163" t="s">
        <v>16805</v>
      </c>
      <c r="F2210" s="163" t="s">
        <v>16806</v>
      </c>
      <c r="G2210" s="152">
        <f xml:space="preserve"> _xlfn.IFNA(VLOOKUP(A2210,[2]!Tabelle1[[Proprietary Identifier]:[Reporting Period PDF]],6,FALSE),"")</f>
        <v>5</v>
      </c>
      <c r="H2210" s="163" t="s">
        <v>10777</v>
      </c>
      <c r="I2210" s="163" t="s">
        <v>10778</v>
      </c>
    </row>
    <row r="2211" spans="1:9" x14ac:dyDescent="0.25">
      <c r="A2211" s="162">
        <v>11613</v>
      </c>
      <c r="B2211" s="163" t="s">
        <v>16807</v>
      </c>
      <c r="C2211" s="163" t="s">
        <v>1909</v>
      </c>
      <c r="D2211" s="163" t="s">
        <v>10919</v>
      </c>
      <c r="E2211" s="163" t="s">
        <v>16808</v>
      </c>
      <c r="F2211" s="163" t="s">
        <v>16809</v>
      </c>
      <c r="G2211" s="152">
        <f xml:space="preserve"> _xlfn.IFNA(VLOOKUP(A2211,[2]!Tabelle1[[Proprietary Identifier]:[Reporting Period PDF]],6,FALSE),"")</f>
        <v>86</v>
      </c>
      <c r="H2211" s="163" t="s">
        <v>10777</v>
      </c>
      <c r="I2211" s="163" t="s">
        <v>10778</v>
      </c>
    </row>
    <row r="2212" spans="1:9" x14ac:dyDescent="0.25">
      <c r="A2212" s="162">
        <v>13127</v>
      </c>
      <c r="B2212" s="163" t="s">
        <v>16810</v>
      </c>
      <c r="C2212" s="163" t="s">
        <v>1909</v>
      </c>
      <c r="D2212" s="163" t="s">
        <v>10802</v>
      </c>
      <c r="E2212" s="163" t="s">
        <v>16811</v>
      </c>
      <c r="F2212" s="163" t="s">
        <v>16812</v>
      </c>
      <c r="G2212" s="152">
        <f xml:space="preserve"> _xlfn.IFNA(VLOOKUP(A2212,[2]!Tabelle1[[Proprietary Identifier]:[Reporting Period PDF]],6,FALSE),"")</f>
        <v>2</v>
      </c>
      <c r="H2212" s="163" t="s">
        <v>10777</v>
      </c>
      <c r="I2212" s="163" t="s">
        <v>10778</v>
      </c>
    </row>
    <row r="2213" spans="1:9" x14ac:dyDescent="0.25">
      <c r="A2213" s="162">
        <v>11084</v>
      </c>
      <c r="B2213" s="163" t="s">
        <v>16813</v>
      </c>
      <c r="C2213" s="163" t="s">
        <v>1909</v>
      </c>
      <c r="D2213" s="163" t="s">
        <v>10802</v>
      </c>
      <c r="E2213" s="163" t="s">
        <v>16814</v>
      </c>
      <c r="F2213" s="163" t="s">
        <v>16815</v>
      </c>
      <c r="G2213" s="152">
        <f xml:space="preserve"> _xlfn.IFNA(VLOOKUP(A2213,[2]!Tabelle1[[Proprietary Identifier]:[Reporting Period PDF]],6,FALSE),"")</f>
        <v>8</v>
      </c>
      <c r="H2213" s="163" t="s">
        <v>10777</v>
      </c>
      <c r="I2213" s="163" t="s">
        <v>10778</v>
      </c>
    </row>
    <row r="2214" spans="1:9" x14ac:dyDescent="0.25">
      <c r="A2214" s="162">
        <v>43388</v>
      </c>
      <c r="B2214" s="163" t="s">
        <v>16816</v>
      </c>
      <c r="C2214" s="163" t="s">
        <v>1909</v>
      </c>
      <c r="D2214" s="163" t="s">
        <v>10802</v>
      </c>
      <c r="F2214" s="163" t="s">
        <v>16817</v>
      </c>
      <c r="G2214" s="152" t="str">
        <f xml:space="preserve"> _xlfn.IFNA(VLOOKUP(A2214,[2]!Tabelle1[[Proprietary Identifier]:[Reporting Period PDF]],6,FALSE),"")</f>
        <v/>
      </c>
      <c r="H2214" s="163" t="s">
        <v>10777</v>
      </c>
      <c r="I2214" s="163" t="s">
        <v>10778</v>
      </c>
    </row>
    <row r="2215" spans="1:9" x14ac:dyDescent="0.25">
      <c r="A2215" s="162">
        <v>13023</v>
      </c>
      <c r="B2215" s="163" t="s">
        <v>16818</v>
      </c>
      <c r="C2215" s="163" t="s">
        <v>10897</v>
      </c>
      <c r="D2215" s="163" t="s">
        <v>10782</v>
      </c>
      <c r="F2215" s="163" t="s">
        <v>16819</v>
      </c>
      <c r="G2215" s="152">
        <f xml:space="preserve"> _xlfn.IFNA(VLOOKUP(A2215,[2]!Tabelle1[[Proprietary Identifier]:[Reporting Period PDF]],6,FALSE),"")</f>
        <v>2</v>
      </c>
      <c r="H2215" s="163" t="s">
        <v>10784</v>
      </c>
      <c r="I2215" s="163" t="s">
        <v>10785</v>
      </c>
    </row>
    <row r="2216" spans="1:9" x14ac:dyDescent="0.25">
      <c r="A2216" s="162">
        <v>15002</v>
      </c>
      <c r="B2216" s="163" t="s">
        <v>16820</v>
      </c>
      <c r="C2216" s="163" t="s">
        <v>11059</v>
      </c>
      <c r="D2216" s="163" t="s">
        <v>10782</v>
      </c>
      <c r="E2216" s="163" t="s">
        <v>16821</v>
      </c>
      <c r="F2216" s="163" t="s">
        <v>16822</v>
      </c>
      <c r="G2216" s="152">
        <f xml:space="preserve"> _xlfn.IFNA(VLOOKUP(A2216,[2]!Tabelle1[[Proprietary Identifier]:[Reporting Period PDF]],6,FALSE),"")</f>
        <v>26</v>
      </c>
      <c r="H2216" s="163" t="s">
        <v>10819</v>
      </c>
      <c r="I2216" s="163" t="s">
        <v>10778</v>
      </c>
    </row>
    <row r="2217" spans="1:9" x14ac:dyDescent="0.25">
      <c r="A2217" s="162">
        <v>198</v>
      </c>
      <c r="B2217" s="163" t="s">
        <v>16823</v>
      </c>
      <c r="C2217" s="163" t="s">
        <v>1909</v>
      </c>
      <c r="D2217" s="163" t="s">
        <v>10782</v>
      </c>
      <c r="E2217" s="163" t="s">
        <v>16824</v>
      </c>
      <c r="F2217" s="163" t="s">
        <v>16825</v>
      </c>
      <c r="G2217" s="152">
        <f xml:space="preserve"> _xlfn.IFNA(VLOOKUP(A2217,[2]!Tabelle1[[Proprietary Identifier]:[Reporting Period PDF]],6,FALSE),"")</f>
        <v>36</v>
      </c>
      <c r="H2217" s="163" t="s">
        <v>10777</v>
      </c>
      <c r="I2217" s="163" t="s">
        <v>10778</v>
      </c>
    </row>
    <row r="2218" spans="1:9" x14ac:dyDescent="0.25">
      <c r="A2218" s="162">
        <v>506</v>
      </c>
      <c r="B2218" s="163" t="s">
        <v>16826</v>
      </c>
      <c r="C2218" s="163" t="s">
        <v>1909</v>
      </c>
      <c r="D2218" s="163" t="s">
        <v>10821</v>
      </c>
      <c r="E2218" s="163" t="s">
        <v>16827</v>
      </c>
      <c r="F2218" s="163" t="s">
        <v>16828</v>
      </c>
      <c r="G2218" s="152">
        <f xml:space="preserve"> _xlfn.IFNA(VLOOKUP(A2218,[2]!Tabelle1[[Proprietary Identifier]:[Reporting Period PDF]],6,FALSE),"")</f>
        <v>4</v>
      </c>
      <c r="H2218" s="163" t="s">
        <v>10777</v>
      </c>
      <c r="I2218" s="163" t="s">
        <v>10778</v>
      </c>
    </row>
    <row r="2219" spans="1:9" x14ac:dyDescent="0.25">
      <c r="A2219" s="162">
        <v>11614</v>
      </c>
      <c r="B2219" s="163" t="s">
        <v>16829</v>
      </c>
      <c r="C2219" s="163" t="s">
        <v>11574</v>
      </c>
      <c r="D2219" s="163" t="s">
        <v>10923</v>
      </c>
      <c r="E2219" s="163" t="s">
        <v>16830</v>
      </c>
      <c r="F2219" s="163" t="s">
        <v>16831</v>
      </c>
      <c r="G2219" s="152">
        <f xml:space="preserve"> _xlfn.IFNA(VLOOKUP(A2219,[2]!Tabelle1[[Proprietary Identifier]:[Reporting Period PDF]],6,FALSE),"")</f>
        <v>85</v>
      </c>
      <c r="H2219" s="163" t="s">
        <v>10777</v>
      </c>
      <c r="I2219" s="163" t="s">
        <v>10778</v>
      </c>
    </row>
    <row r="2220" spans="1:9" x14ac:dyDescent="0.25">
      <c r="A2220" s="162">
        <v>11085</v>
      </c>
      <c r="B2220" s="163" t="s">
        <v>16832</v>
      </c>
      <c r="C2220" s="163" t="s">
        <v>1909</v>
      </c>
      <c r="D2220" s="163" t="s">
        <v>10885</v>
      </c>
      <c r="E2220" s="163" t="s">
        <v>16833</v>
      </c>
      <c r="F2220" s="163" t="s">
        <v>16834</v>
      </c>
      <c r="G2220" s="152">
        <f xml:space="preserve"> _xlfn.IFNA(VLOOKUP(A2220,[2]!Tabelle1[[Proprietary Identifier]:[Reporting Period PDF]],6,FALSE),"")</f>
        <v>3</v>
      </c>
      <c r="H2220" s="163" t="s">
        <v>10777</v>
      </c>
      <c r="I2220" s="163" t="s">
        <v>10778</v>
      </c>
    </row>
    <row r="2221" spans="1:9" x14ac:dyDescent="0.25">
      <c r="A2221" s="162">
        <v>10333</v>
      </c>
      <c r="B2221" s="163" t="s">
        <v>16835</v>
      </c>
      <c r="C2221" s="163" t="s">
        <v>1909</v>
      </c>
      <c r="D2221" s="163" t="s">
        <v>10802</v>
      </c>
      <c r="E2221" s="163" t="s">
        <v>16836</v>
      </c>
      <c r="F2221" s="163" t="s">
        <v>16837</v>
      </c>
      <c r="G2221" s="152" t="str">
        <f xml:space="preserve"> _xlfn.IFNA(VLOOKUP(A2221,[2]!Tabelle1[[Proprietary Identifier]:[Reporting Period PDF]],6,FALSE),"")</f>
        <v/>
      </c>
      <c r="H2221" s="163" t="s">
        <v>10777</v>
      </c>
      <c r="I2221" s="163" t="s">
        <v>10778</v>
      </c>
    </row>
    <row r="2222" spans="1:9" x14ac:dyDescent="0.25">
      <c r="A2222" s="162">
        <v>15014</v>
      </c>
      <c r="B2222" s="163" t="s">
        <v>16838</v>
      </c>
      <c r="C2222" s="163" t="s">
        <v>11059</v>
      </c>
      <c r="D2222" s="163" t="s">
        <v>10782</v>
      </c>
      <c r="E2222" s="163" t="s">
        <v>16839</v>
      </c>
      <c r="F2222" s="163" t="s">
        <v>16840</v>
      </c>
      <c r="G2222" s="152">
        <f xml:space="preserve"> _xlfn.IFNA(VLOOKUP(A2222,[2]!Tabelle1[[Proprietary Identifier]:[Reporting Period PDF]],6,FALSE),"")</f>
        <v>59</v>
      </c>
      <c r="H2222" s="163" t="s">
        <v>10819</v>
      </c>
      <c r="I2222" s="163" t="s">
        <v>10778</v>
      </c>
    </row>
    <row r="2223" spans="1:9" x14ac:dyDescent="0.25">
      <c r="A2223" s="162">
        <v>608</v>
      </c>
      <c r="B2223" s="163" t="s">
        <v>16841</v>
      </c>
      <c r="C2223" s="163" t="s">
        <v>11059</v>
      </c>
      <c r="D2223" s="163" t="s">
        <v>10782</v>
      </c>
      <c r="E2223" s="163" t="s">
        <v>16842</v>
      </c>
      <c r="F2223" s="163" t="s">
        <v>16843</v>
      </c>
      <c r="G2223" s="152">
        <f xml:space="preserve"> _xlfn.IFNA(VLOOKUP(A2223,[2]!Tabelle1[[Proprietary Identifier]:[Reporting Period PDF]],6,FALSE),"")</f>
        <v>36</v>
      </c>
      <c r="H2223" s="163" t="s">
        <v>10777</v>
      </c>
      <c r="I2223" s="163" t="s">
        <v>10778</v>
      </c>
    </row>
    <row r="2224" spans="1:9" x14ac:dyDescent="0.25">
      <c r="A2224" s="162">
        <v>12607</v>
      </c>
      <c r="B2224" s="163" t="s">
        <v>16844</v>
      </c>
      <c r="C2224" s="163" t="s">
        <v>10815</v>
      </c>
      <c r="D2224" s="163" t="s">
        <v>10798</v>
      </c>
      <c r="E2224" s="163" t="s">
        <v>16845</v>
      </c>
      <c r="F2224" s="163" t="s">
        <v>16846</v>
      </c>
      <c r="G2224" s="152">
        <f xml:space="preserve"> _xlfn.IFNA(VLOOKUP(A2224,[2]!Tabelle1[[Proprietary Identifier]:[Reporting Period PDF]],6,FALSE),"")</f>
        <v>1</v>
      </c>
      <c r="H2224" s="163" t="s">
        <v>10819</v>
      </c>
      <c r="I2224" s="163" t="s">
        <v>10778</v>
      </c>
    </row>
    <row r="2225" spans="1:9" x14ac:dyDescent="0.25">
      <c r="A2225" s="162">
        <v>12549</v>
      </c>
      <c r="B2225" s="163" t="s">
        <v>16847</v>
      </c>
      <c r="C2225" s="163" t="s">
        <v>1909</v>
      </c>
      <c r="D2225" s="163" t="s">
        <v>10840</v>
      </c>
      <c r="E2225" s="163" t="s">
        <v>16848</v>
      </c>
      <c r="F2225" s="163" t="s">
        <v>16849</v>
      </c>
      <c r="G2225" s="152">
        <f xml:space="preserve"> _xlfn.IFNA(VLOOKUP(A2225,[2]!Tabelle1[[Proprietary Identifier]:[Reporting Period PDF]],6,FALSE),"")</f>
        <v>1</v>
      </c>
      <c r="H2225" s="163" t="s">
        <v>10777</v>
      </c>
      <c r="I2225" s="163" t="s">
        <v>10778</v>
      </c>
    </row>
    <row r="2226" spans="1:9" x14ac:dyDescent="0.25">
      <c r="A2226" s="162">
        <v>12542</v>
      </c>
      <c r="B2226" s="163" t="s">
        <v>16850</v>
      </c>
      <c r="C2226" s="163" t="s">
        <v>1909</v>
      </c>
      <c r="D2226" s="163" t="s">
        <v>10840</v>
      </c>
      <c r="E2226" s="163" t="s">
        <v>16851</v>
      </c>
      <c r="F2226" s="163" t="s">
        <v>16852</v>
      </c>
      <c r="G2226" s="152">
        <f xml:space="preserve"> _xlfn.IFNA(VLOOKUP(A2226,[2]!Tabelle1[[Proprietary Identifier]:[Reporting Period PDF]],6,FALSE),"")</f>
        <v>6</v>
      </c>
      <c r="H2226" s="163" t="s">
        <v>10777</v>
      </c>
      <c r="I2226" s="163" t="s">
        <v>10778</v>
      </c>
    </row>
    <row r="2227" spans="1:9" x14ac:dyDescent="0.25">
      <c r="A2227" s="162">
        <v>11492</v>
      </c>
      <c r="B2227" s="163" t="s">
        <v>16853</v>
      </c>
      <c r="C2227" s="163" t="s">
        <v>10815</v>
      </c>
      <c r="D2227" s="163" t="s">
        <v>10840</v>
      </c>
      <c r="E2227" s="163" t="s">
        <v>16854</v>
      </c>
      <c r="F2227" s="163" t="s">
        <v>16855</v>
      </c>
      <c r="G2227" s="152">
        <f xml:space="preserve"> _xlfn.IFNA(VLOOKUP(A2227,[2]!Tabelle1[[Proprietary Identifier]:[Reporting Period PDF]],6,FALSE),"")</f>
        <v>2</v>
      </c>
      <c r="H2227" s="163" t="s">
        <v>10819</v>
      </c>
      <c r="I2227" s="163" t="s">
        <v>10778</v>
      </c>
    </row>
    <row r="2228" spans="1:9" x14ac:dyDescent="0.25">
      <c r="A2228" s="162">
        <v>41599</v>
      </c>
      <c r="B2228" s="163" t="s">
        <v>16856</v>
      </c>
      <c r="C2228" s="163" t="s">
        <v>10912</v>
      </c>
      <c r="D2228" s="163" t="s">
        <v>16516</v>
      </c>
      <c r="F2228" s="163" t="s">
        <v>16857</v>
      </c>
      <c r="G2228" s="152" t="str">
        <f xml:space="preserve"> _xlfn.IFNA(VLOOKUP(A2228,[2]!Tabelle1[[Proprietary Identifier]:[Reporting Period PDF]],6,FALSE),"")</f>
        <v/>
      </c>
      <c r="H2228" s="163" t="s">
        <v>10784</v>
      </c>
      <c r="I2228" s="163" t="s">
        <v>10785</v>
      </c>
    </row>
    <row r="2229" spans="1:9" x14ac:dyDescent="0.25">
      <c r="A2229" s="162">
        <v>13071</v>
      </c>
      <c r="B2229" s="163" t="s">
        <v>16858</v>
      </c>
      <c r="C2229" s="163" t="s">
        <v>10897</v>
      </c>
      <c r="D2229" s="163" t="s">
        <v>10791</v>
      </c>
      <c r="F2229" s="163" t="s">
        <v>16859</v>
      </c>
      <c r="G2229" s="152" t="str">
        <f xml:space="preserve"> _xlfn.IFNA(VLOOKUP(A2229,[2]!Tabelle1[[Proprietary Identifier]:[Reporting Period PDF]],6,FALSE),"")</f>
        <v/>
      </c>
      <c r="H2229" s="163" t="s">
        <v>10784</v>
      </c>
      <c r="I2229" s="163" t="s">
        <v>10785</v>
      </c>
    </row>
    <row r="2230" spans="1:9" x14ac:dyDescent="0.25">
      <c r="A2230" s="162">
        <v>436</v>
      </c>
      <c r="B2230" s="163" t="s">
        <v>16860</v>
      </c>
      <c r="C2230" s="163" t="s">
        <v>1909</v>
      </c>
      <c r="D2230" s="163" t="s">
        <v>10791</v>
      </c>
      <c r="E2230" s="163" t="s">
        <v>16861</v>
      </c>
      <c r="F2230" s="163" t="s">
        <v>16862</v>
      </c>
      <c r="G2230" s="152">
        <f xml:space="preserve"> _xlfn.IFNA(VLOOKUP(A2230,[2]!Tabelle1[[Proprietary Identifier]:[Reporting Period PDF]],6,FALSE),"")</f>
        <v>9</v>
      </c>
      <c r="H2230" s="163" t="s">
        <v>10777</v>
      </c>
      <c r="I2230" s="163" t="s">
        <v>10778</v>
      </c>
    </row>
    <row r="2231" spans="1:9" x14ac:dyDescent="0.25">
      <c r="A2231" s="162">
        <v>12989</v>
      </c>
      <c r="B2231" s="163" t="s">
        <v>16863</v>
      </c>
      <c r="C2231" s="163" t="s">
        <v>10897</v>
      </c>
      <c r="D2231" s="163" t="s">
        <v>10791</v>
      </c>
      <c r="F2231" s="163" t="s">
        <v>16864</v>
      </c>
      <c r="G2231" s="152" t="str">
        <f xml:space="preserve"> _xlfn.IFNA(VLOOKUP(A2231,[2]!Tabelle1[[Proprietary Identifier]:[Reporting Period PDF]],6,FALSE),"")</f>
        <v/>
      </c>
      <c r="H2231" s="163" t="s">
        <v>10784</v>
      </c>
      <c r="I2231" s="163" t="s">
        <v>10785</v>
      </c>
    </row>
    <row r="2232" spans="1:9" x14ac:dyDescent="0.25">
      <c r="A2232" s="162">
        <v>11089</v>
      </c>
      <c r="B2232" s="163" t="s">
        <v>16865</v>
      </c>
      <c r="C2232" s="163" t="s">
        <v>1909</v>
      </c>
      <c r="D2232" s="163" t="s">
        <v>10919</v>
      </c>
      <c r="E2232" s="163" t="s">
        <v>16866</v>
      </c>
      <c r="F2232" s="163" t="s">
        <v>16867</v>
      </c>
      <c r="G2232" s="152">
        <f xml:space="preserve"> _xlfn.IFNA(VLOOKUP(A2232,[2]!Tabelle1[[Proprietary Identifier]:[Reporting Period PDF]],6,FALSE),"")</f>
        <v>11</v>
      </c>
      <c r="H2232" s="163" t="s">
        <v>10777</v>
      </c>
      <c r="I2232" s="163" t="s">
        <v>10778</v>
      </c>
    </row>
    <row r="2233" spans="1:9" x14ac:dyDescent="0.25">
      <c r="A2233" s="162">
        <v>13570</v>
      </c>
      <c r="B2233" s="163" t="s">
        <v>16868</v>
      </c>
      <c r="C2233" s="163" t="s">
        <v>1909</v>
      </c>
      <c r="D2233" s="163" t="s">
        <v>11001</v>
      </c>
      <c r="F2233" s="163" t="s">
        <v>16869</v>
      </c>
      <c r="G2233" s="152">
        <f xml:space="preserve"> _xlfn.IFNA(VLOOKUP(A2233,[2]!Tabelle1[[Proprietary Identifier]:[Reporting Period PDF]],6,FALSE),"")</f>
        <v>1</v>
      </c>
      <c r="H2233" s="163" t="s">
        <v>10784</v>
      </c>
      <c r="I2233" s="163" t="s">
        <v>10785</v>
      </c>
    </row>
    <row r="2234" spans="1:9" x14ac:dyDescent="0.25">
      <c r="A2234" s="162">
        <v>12253</v>
      </c>
      <c r="B2234" s="163" t="s">
        <v>16870</v>
      </c>
      <c r="C2234" s="163" t="s">
        <v>1909</v>
      </c>
      <c r="D2234" s="163" t="s">
        <v>10791</v>
      </c>
      <c r="E2234" s="163" t="s">
        <v>16871</v>
      </c>
      <c r="F2234" s="163" t="s">
        <v>16872</v>
      </c>
      <c r="G2234" s="152">
        <f xml:space="preserve"> _xlfn.IFNA(VLOOKUP(A2234,[2]!Tabelle1[[Proprietary Identifier]:[Reporting Period PDF]],6,FALSE),"")</f>
        <v>17</v>
      </c>
      <c r="H2234" s="163" t="s">
        <v>10777</v>
      </c>
      <c r="I2234" s="163" t="s">
        <v>10778</v>
      </c>
    </row>
    <row r="2235" spans="1:9" x14ac:dyDescent="0.25">
      <c r="A2235" s="162">
        <v>13037</v>
      </c>
      <c r="B2235" s="163" t="s">
        <v>16873</v>
      </c>
      <c r="C2235" s="163" t="s">
        <v>10897</v>
      </c>
      <c r="D2235" s="163" t="s">
        <v>10782</v>
      </c>
      <c r="F2235" s="163" t="s">
        <v>16874</v>
      </c>
      <c r="G2235" s="152">
        <f xml:space="preserve"> _xlfn.IFNA(VLOOKUP(A2235,[2]!Tabelle1[[Proprietary Identifier]:[Reporting Period PDF]],6,FALSE),"")</f>
        <v>0</v>
      </c>
      <c r="H2235" s="163" t="s">
        <v>10784</v>
      </c>
      <c r="I2235" s="163" t="s">
        <v>10785</v>
      </c>
    </row>
    <row r="2236" spans="1:9" x14ac:dyDescent="0.25">
      <c r="A2236" s="162">
        <v>10044</v>
      </c>
      <c r="B2236" s="163" t="s">
        <v>16875</v>
      </c>
      <c r="C2236" s="163" t="s">
        <v>1909</v>
      </c>
      <c r="D2236" s="163" t="s">
        <v>10853</v>
      </c>
      <c r="E2236" s="163" t="s">
        <v>16876</v>
      </c>
      <c r="F2236" s="163" t="s">
        <v>16877</v>
      </c>
      <c r="G2236" s="152">
        <f xml:space="preserve"> _xlfn.IFNA(VLOOKUP(A2236,[2]!Tabelle1[[Proprietary Identifier]:[Reporting Period PDF]],6,FALSE),"")</f>
        <v>5</v>
      </c>
      <c r="H2236" s="163" t="s">
        <v>10777</v>
      </c>
      <c r="I2236" s="163" t="s">
        <v>10778</v>
      </c>
    </row>
    <row r="2237" spans="1:9" x14ac:dyDescent="0.25">
      <c r="A2237" s="162">
        <v>11493</v>
      </c>
      <c r="B2237" s="163" t="s">
        <v>16878</v>
      </c>
      <c r="C2237" s="163" t="s">
        <v>10815</v>
      </c>
      <c r="D2237" s="163" t="s">
        <v>10853</v>
      </c>
      <c r="E2237" s="163" t="s">
        <v>16879</v>
      </c>
      <c r="F2237" s="163" t="s">
        <v>16880</v>
      </c>
      <c r="G2237" s="152">
        <f xml:space="preserve"> _xlfn.IFNA(VLOOKUP(A2237,[2]!Tabelle1[[Proprietary Identifier]:[Reporting Period PDF]],6,FALSE),"")</f>
        <v>2</v>
      </c>
      <c r="H2237" s="163" t="s">
        <v>10819</v>
      </c>
      <c r="I2237" s="163" t="s">
        <v>10778</v>
      </c>
    </row>
    <row r="2238" spans="1:9" x14ac:dyDescent="0.25">
      <c r="A2238" s="162">
        <v>246</v>
      </c>
      <c r="B2238" s="163" t="s">
        <v>16881</v>
      </c>
      <c r="C2238" s="163" t="s">
        <v>1909</v>
      </c>
      <c r="D2238" s="163" t="s">
        <v>10782</v>
      </c>
      <c r="E2238" s="163" t="s">
        <v>16882</v>
      </c>
      <c r="F2238" s="163" t="s">
        <v>16883</v>
      </c>
      <c r="G2238" s="152">
        <f xml:space="preserve"> _xlfn.IFNA(VLOOKUP(A2238,[2]!Tabelle1[[Proprietary Identifier]:[Reporting Period PDF]],6,FALSE),"")</f>
        <v>33</v>
      </c>
      <c r="H2238" s="163" t="s">
        <v>10777</v>
      </c>
      <c r="I2238" s="163" t="s">
        <v>10778</v>
      </c>
    </row>
    <row r="2239" spans="1:9" x14ac:dyDescent="0.25">
      <c r="A2239" s="162">
        <v>40272</v>
      </c>
      <c r="B2239" s="163" t="s">
        <v>16884</v>
      </c>
      <c r="C2239" s="163" t="s">
        <v>10989</v>
      </c>
      <c r="D2239" s="163" t="s">
        <v>10782</v>
      </c>
      <c r="E2239" s="163" t="s">
        <v>16885</v>
      </c>
      <c r="F2239" s="163" t="s">
        <v>16886</v>
      </c>
      <c r="G2239" s="152">
        <f xml:space="preserve"> _xlfn.IFNA(VLOOKUP(A2239,[2]!Tabelle1[[Proprietary Identifier]:[Reporting Period PDF]],6,FALSE),"")</f>
        <v>16</v>
      </c>
      <c r="H2239" s="163" t="s">
        <v>10777</v>
      </c>
      <c r="I2239" s="163" t="s">
        <v>10778</v>
      </c>
    </row>
    <row r="2240" spans="1:9" x14ac:dyDescent="0.25">
      <c r="A2240" s="162">
        <v>467</v>
      </c>
      <c r="B2240" s="163" t="s">
        <v>16887</v>
      </c>
      <c r="C2240" s="163" t="s">
        <v>1909</v>
      </c>
      <c r="D2240" s="163" t="s">
        <v>10782</v>
      </c>
      <c r="E2240" s="163" t="s">
        <v>16888</v>
      </c>
      <c r="F2240" s="163" t="s">
        <v>16889</v>
      </c>
      <c r="G2240" s="152">
        <f xml:space="preserve"> _xlfn.IFNA(VLOOKUP(A2240,[2]!Tabelle1[[Proprietary Identifier]:[Reporting Period PDF]],6,FALSE),"")</f>
        <v>64</v>
      </c>
      <c r="H2240" s="163" t="s">
        <v>10777</v>
      </c>
      <c r="I2240" s="163" t="s">
        <v>10778</v>
      </c>
    </row>
    <row r="2241" spans="1:9" x14ac:dyDescent="0.25">
      <c r="A2241" s="162">
        <v>247</v>
      </c>
      <c r="B2241" s="163" t="s">
        <v>16890</v>
      </c>
      <c r="C2241" s="163" t="s">
        <v>1909</v>
      </c>
      <c r="D2241" s="163" t="s">
        <v>10782</v>
      </c>
      <c r="E2241" s="163" t="s">
        <v>16891</v>
      </c>
      <c r="F2241" s="163" t="s">
        <v>16892</v>
      </c>
      <c r="G2241" s="152">
        <f xml:space="preserve"> _xlfn.IFNA(VLOOKUP(A2241,[2]!Tabelle1[[Proprietary Identifier]:[Reporting Period PDF]],6,FALSE),"")</f>
        <v>58</v>
      </c>
      <c r="H2241" s="163" t="s">
        <v>10777</v>
      </c>
      <c r="I2241" s="163" t="s">
        <v>10778</v>
      </c>
    </row>
    <row r="2242" spans="1:9" x14ac:dyDescent="0.25">
      <c r="A2242" s="162">
        <v>41390</v>
      </c>
      <c r="B2242" s="163" t="s">
        <v>16893</v>
      </c>
      <c r="C2242" s="163" t="s">
        <v>1931</v>
      </c>
      <c r="D2242" s="163" t="s">
        <v>10782</v>
      </c>
      <c r="E2242" s="163" t="s">
        <v>16894</v>
      </c>
      <c r="F2242" s="163" t="s">
        <v>16895</v>
      </c>
      <c r="G2242" s="152" t="str">
        <f xml:space="preserve"> _xlfn.IFNA(VLOOKUP(A2242,[2]!Tabelle1[[Proprietary Identifier]:[Reporting Period PDF]],6,FALSE),"")</f>
        <v/>
      </c>
      <c r="H2242" s="163" t="s">
        <v>10777</v>
      </c>
      <c r="I2242" s="163" t="s">
        <v>10778</v>
      </c>
    </row>
    <row r="2243" spans="1:9" x14ac:dyDescent="0.25">
      <c r="A2243" s="162">
        <v>12969</v>
      </c>
      <c r="B2243" s="163" t="s">
        <v>16896</v>
      </c>
      <c r="C2243" s="163" t="s">
        <v>10897</v>
      </c>
      <c r="D2243" s="163" t="s">
        <v>10782</v>
      </c>
      <c r="F2243" s="163" t="s">
        <v>16897</v>
      </c>
      <c r="G2243" s="152">
        <f xml:space="preserve"> _xlfn.IFNA(VLOOKUP(A2243,[2]!Tabelle1[[Proprietary Identifier]:[Reporting Period PDF]],6,FALSE),"")</f>
        <v>0</v>
      </c>
      <c r="H2243" s="163" t="s">
        <v>10784</v>
      </c>
      <c r="I2243" s="163" t="s">
        <v>10785</v>
      </c>
    </row>
    <row r="2244" spans="1:9" x14ac:dyDescent="0.25">
      <c r="A2244" s="162">
        <v>383</v>
      </c>
      <c r="B2244" s="163" t="s">
        <v>16898</v>
      </c>
      <c r="C2244" s="163" t="s">
        <v>1909</v>
      </c>
      <c r="D2244" s="163" t="s">
        <v>10782</v>
      </c>
      <c r="E2244" s="163" t="s">
        <v>16899</v>
      </c>
      <c r="F2244" s="163" t="s">
        <v>16900</v>
      </c>
      <c r="G2244" s="152">
        <f xml:space="preserve"> _xlfn.IFNA(VLOOKUP(A2244,[2]!Tabelle1[[Proprietary Identifier]:[Reporting Period PDF]],6,FALSE),"")</f>
        <v>92</v>
      </c>
      <c r="H2244" s="163" t="s">
        <v>10777</v>
      </c>
      <c r="I2244" s="163" t="s">
        <v>10778</v>
      </c>
    </row>
    <row r="2245" spans="1:9" x14ac:dyDescent="0.25">
      <c r="A2245" s="162">
        <v>12083</v>
      </c>
      <c r="B2245" s="163" t="s">
        <v>16901</v>
      </c>
      <c r="C2245" s="163" t="s">
        <v>1909</v>
      </c>
      <c r="D2245" s="163" t="s">
        <v>10821</v>
      </c>
      <c r="F2245" s="163" t="s">
        <v>16902</v>
      </c>
      <c r="G2245" s="152">
        <f xml:space="preserve"> _xlfn.IFNA(VLOOKUP(A2245,[2]!Tabelle1[[Proprietary Identifier]:[Reporting Period PDF]],6,FALSE),"")</f>
        <v>17</v>
      </c>
      <c r="H2245" s="163" t="s">
        <v>10777</v>
      </c>
      <c r="I2245" s="163" t="s">
        <v>10778</v>
      </c>
    </row>
    <row r="2246" spans="1:9" x14ac:dyDescent="0.25">
      <c r="A2246" s="162">
        <v>42543</v>
      </c>
      <c r="B2246" s="163" t="s">
        <v>16903</v>
      </c>
      <c r="C2246" s="163" t="s">
        <v>1909</v>
      </c>
      <c r="D2246" s="163" t="s">
        <v>10798</v>
      </c>
      <c r="E2246" s="163" t="s">
        <v>16904</v>
      </c>
      <c r="F2246" s="163" t="s">
        <v>16905</v>
      </c>
      <c r="G2246" s="152">
        <f xml:space="preserve"> _xlfn.IFNA(VLOOKUP(A2246,[2]!Tabelle1[[Proprietary Identifier]:[Reporting Period PDF]],6,FALSE),"")</f>
        <v>0</v>
      </c>
      <c r="H2246" s="163" t="s">
        <v>10777</v>
      </c>
      <c r="I2246" s="163" t="s">
        <v>10778</v>
      </c>
    </row>
    <row r="2247" spans="1:9" x14ac:dyDescent="0.25">
      <c r="A2247" s="162">
        <v>10998</v>
      </c>
      <c r="B2247" s="163" t="s">
        <v>16906</v>
      </c>
      <c r="C2247" s="163" t="s">
        <v>10844</v>
      </c>
      <c r="D2247" s="163" t="s">
        <v>10798</v>
      </c>
      <c r="E2247" s="163" t="s">
        <v>16907</v>
      </c>
      <c r="F2247" s="163" t="s">
        <v>16908</v>
      </c>
      <c r="G2247" s="152">
        <f xml:space="preserve"> _xlfn.IFNA(VLOOKUP(A2247,[2]!Tabelle1[[Proprietary Identifier]:[Reporting Period PDF]],6,FALSE),"")</f>
        <v>15</v>
      </c>
      <c r="H2247" s="163" t="s">
        <v>10777</v>
      </c>
      <c r="I2247" s="163" t="s">
        <v>10778</v>
      </c>
    </row>
    <row r="2248" spans="1:9" x14ac:dyDescent="0.25">
      <c r="A2248" s="162">
        <v>13741</v>
      </c>
      <c r="B2248" s="163" t="s">
        <v>16909</v>
      </c>
      <c r="C2248" s="163" t="s">
        <v>10897</v>
      </c>
      <c r="D2248" s="163" t="s">
        <v>10782</v>
      </c>
      <c r="F2248" s="163" t="s">
        <v>16910</v>
      </c>
      <c r="G2248" s="152">
        <f xml:space="preserve"> _xlfn.IFNA(VLOOKUP(A2248,[2]!Tabelle1[[Proprietary Identifier]:[Reporting Period PDF]],6,FALSE),"")</f>
        <v>1</v>
      </c>
      <c r="H2248" s="163" t="s">
        <v>10784</v>
      </c>
      <c r="I2248" s="163" t="s">
        <v>10785</v>
      </c>
    </row>
    <row r="2249" spans="1:9" x14ac:dyDescent="0.25">
      <c r="A2249" s="162">
        <v>779</v>
      </c>
      <c r="B2249" s="163" t="s">
        <v>16911</v>
      </c>
      <c r="C2249" s="163" t="s">
        <v>1909</v>
      </c>
      <c r="D2249" s="163" t="s">
        <v>10853</v>
      </c>
      <c r="E2249" s="163" t="s">
        <v>16912</v>
      </c>
      <c r="F2249" s="163" t="s">
        <v>16913</v>
      </c>
      <c r="G2249" s="152">
        <f xml:space="preserve"> _xlfn.IFNA(VLOOKUP(A2249,[2]!Tabelle1[[Proprietary Identifier]:[Reporting Period PDF]],6,FALSE),"")</f>
        <v>54</v>
      </c>
      <c r="H2249" s="163" t="s">
        <v>10777</v>
      </c>
      <c r="I2249" s="163" t="s">
        <v>10778</v>
      </c>
    </row>
    <row r="2250" spans="1:9" x14ac:dyDescent="0.25">
      <c r="A2250" s="162">
        <v>11494</v>
      </c>
      <c r="B2250" s="163" t="s">
        <v>16914</v>
      </c>
      <c r="C2250" s="163" t="s">
        <v>10815</v>
      </c>
      <c r="D2250" s="163" t="s">
        <v>10775</v>
      </c>
      <c r="E2250" s="163" t="s">
        <v>16915</v>
      </c>
      <c r="F2250" s="163" t="s">
        <v>16916</v>
      </c>
      <c r="G2250" s="152">
        <f xml:space="preserve"> _xlfn.IFNA(VLOOKUP(A2250,[2]!Tabelle1[[Proprietary Identifier]:[Reporting Period PDF]],6,FALSE),"")</f>
        <v>2</v>
      </c>
      <c r="H2250" s="163" t="s">
        <v>10819</v>
      </c>
      <c r="I2250" s="163" t="s">
        <v>10778</v>
      </c>
    </row>
    <row r="2251" spans="1:9" x14ac:dyDescent="0.25">
      <c r="A2251" s="162">
        <v>11495</v>
      </c>
      <c r="B2251" s="163" t="s">
        <v>16917</v>
      </c>
      <c r="C2251" s="163" t="s">
        <v>10815</v>
      </c>
      <c r="D2251" s="163" t="s">
        <v>10840</v>
      </c>
      <c r="E2251" s="163" t="s">
        <v>16918</v>
      </c>
      <c r="F2251" s="163" t="s">
        <v>16919</v>
      </c>
      <c r="G2251" s="152" t="str">
        <f xml:space="preserve"> _xlfn.IFNA(VLOOKUP(A2251,[2]!Tabelle1[[Proprietary Identifier]:[Reporting Period PDF]],6,FALSE),"")</f>
        <v/>
      </c>
      <c r="H2251" s="163" t="s">
        <v>10819</v>
      </c>
      <c r="I2251" s="163" t="s">
        <v>10778</v>
      </c>
    </row>
    <row r="2252" spans="1:9" x14ac:dyDescent="0.25">
      <c r="A2252" s="162">
        <v>41064</v>
      </c>
      <c r="B2252" s="163" t="s">
        <v>16920</v>
      </c>
      <c r="C2252" s="163" t="s">
        <v>1909</v>
      </c>
      <c r="D2252" s="163" t="s">
        <v>11252</v>
      </c>
      <c r="E2252" s="163" t="s">
        <v>16921</v>
      </c>
      <c r="F2252" s="163" t="s">
        <v>16922</v>
      </c>
      <c r="G2252" s="152" t="str">
        <f xml:space="preserve"> _xlfn.IFNA(VLOOKUP(A2252,[2]!Tabelle1[[Proprietary Identifier]:[Reporting Period PDF]],6,FALSE),"")</f>
        <v/>
      </c>
      <c r="H2252" s="163" t="s">
        <v>10777</v>
      </c>
      <c r="I2252" s="163" t="s">
        <v>10778</v>
      </c>
    </row>
    <row r="2253" spans="1:9" x14ac:dyDescent="0.25">
      <c r="A2253" s="162">
        <v>41906</v>
      </c>
      <c r="B2253" s="163" t="s">
        <v>1917</v>
      </c>
      <c r="C2253" s="163" t="s">
        <v>11059</v>
      </c>
      <c r="D2253" s="163" t="s">
        <v>10782</v>
      </c>
      <c r="E2253" s="163" t="s">
        <v>1915</v>
      </c>
      <c r="F2253" s="163" t="s">
        <v>1919</v>
      </c>
      <c r="G2253" s="152">
        <f xml:space="preserve"> _xlfn.IFNA(VLOOKUP(A2253,[2]!Tabelle1[[Proprietary Identifier]:[Reporting Period PDF]],6,FALSE),"")</f>
        <v>63</v>
      </c>
      <c r="H2253" s="163" t="s">
        <v>10819</v>
      </c>
      <c r="I2253" s="163" t="s">
        <v>10778</v>
      </c>
    </row>
    <row r="2254" spans="1:9" x14ac:dyDescent="0.25">
      <c r="A2254" s="162">
        <v>424</v>
      </c>
      <c r="B2254" s="163" t="s">
        <v>16923</v>
      </c>
      <c r="C2254" s="163" t="s">
        <v>1909</v>
      </c>
      <c r="D2254" s="163" t="s">
        <v>10791</v>
      </c>
      <c r="E2254" s="163" t="s">
        <v>16924</v>
      </c>
      <c r="F2254" s="163" t="s">
        <v>16925</v>
      </c>
      <c r="G2254" s="152">
        <f xml:space="preserve"> _xlfn.IFNA(VLOOKUP(A2254,[2]!Tabelle1[[Proprietary Identifier]:[Reporting Period PDF]],6,FALSE),"")</f>
        <v>303</v>
      </c>
      <c r="H2254" s="163" t="s">
        <v>10777</v>
      </c>
      <c r="I2254" s="163" t="s">
        <v>10778</v>
      </c>
    </row>
    <row r="2255" spans="1:9" x14ac:dyDescent="0.25">
      <c r="A2255" s="162">
        <v>11094</v>
      </c>
      <c r="B2255" s="163" t="s">
        <v>16926</v>
      </c>
      <c r="C2255" s="163" t="s">
        <v>1909</v>
      </c>
      <c r="D2255" s="163" t="s">
        <v>11364</v>
      </c>
      <c r="E2255" s="163" t="s">
        <v>16927</v>
      </c>
      <c r="F2255" s="163" t="s">
        <v>16928</v>
      </c>
      <c r="G2255" s="152">
        <f xml:space="preserve"> _xlfn.IFNA(VLOOKUP(A2255,[2]!Tabelle1[[Proprietary Identifier]:[Reporting Period PDF]],6,FALSE),"")</f>
        <v>29</v>
      </c>
      <c r="H2255" s="163" t="s">
        <v>10819</v>
      </c>
      <c r="I2255" s="163" t="s">
        <v>10778</v>
      </c>
    </row>
    <row r="2256" spans="1:9" x14ac:dyDescent="0.25">
      <c r="A2256" s="162">
        <v>40290</v>
      </c>
      <c r="B2256" s="163" t="s">
        <v>16929</v>
      </c>
      <c r="C2256" s="163" t="s">
        <v>10989</v>
      </c>
      <c r="D2256" s="163" t="s">
        <v>10791</v>
      </c>
      <c r="E2256" s="163" t="s">
        <v>16930</v>
      </c>
      <c r="F2256" s="163" t="s">
        <v>16931</v>
      </c>
      <c r="G2256" s="152">
        <f xml:space="preserve"> _xlfn.IFNA(VLOOKUP(A2256,[2]!Tabelle1[[Proprietary Identifier]:[Reporting Period PDF]],6,FALSE),"")</f>
        <v>1</v>
      </c>
      <c r="H2256" s="163" t="s">
        <v>10777</v>
      </c>
      <c r="I2256" s="163" t="s">
        <v>10778</v>
      </c>
    </row>
    <row r="2257" spans="1:9" x14ac:dyDescent="0.25">
      <c r="A2257" s="162">
        <v>11095</v>
      </c>
      <c r="B2257" s="163" t="s">
        <v>16932</v>
      </c>
      <c r="C2257" s="163" t="s">
        <v>1909</v>
      </c>
      <c r="D2257" s="163" t="s">
        <v>10791</v>
      </c>
      <c r="E2257" s="163" t="s">
        <v>16933</v>
      </c>
      <c r="F2257" s="163" t="s">
        <v>16934</v>
      </c>
      <c r="G2257" s="152">
        <f xml:space="preserve"> _xlfn.IFNA(VLOOKUP(A2257,[2]!Tabelle1[[Proprietary Identifier]:[Reporting Period PDF]],6,FALSE),"")</f>
        <v>138</v>
      </c>
      <c r="H2257" s="163" t="s">
        <v>10777</v>
      </c>
      <c r="I2257" s="163" t="s">
        <v>10778</v>
      </c>
    </row>
    <row r="2258" spans="1:9" x14ac:dyDescent="0.25">
      <c r="A2258" s="162">
        <v>40273</v>
      </c>
      <c r="B2258" s="163" t="s">
        <v>16935</v>
      </c>
      <c r="C2258" s="163" t="s">
        <v>10989</v>
      </c>
      <c r="D2258" s="163" t="s">
        <v>10782</v>
      </c>
      <c r="E2258" s="163" t="s">
        <v>16936</v>
      </c>
      <c r="F2258" s="163" t="s">
        <v>16937</v>
      </c>
      <c r="G2258" s="152">
        <f xml:space="preserve"> _xlfn.IFNA(VLOOKUP(A2258,[2]!Tabelle1[[Proprietary Identifier]:[Reporting Period PDF]],6,FALSE),"")</f>
        <v>30</v>
      </c>
      <c r="H2258" s="163" t="s">
        <v>10777</v>
      </c>
      <c r="I2258" s="163" t="s">
        <v>10778</v>
      </c>
    </row>
    <row r="2259" spans="1:9" x14ac:dyDescent="0.25">
      <c r="A2259" s="162">
        <v>40274</v>
      </c>
      <c r="B2259" s="163" t="s">
        <v>16938</v>
      </c>
      <c r="C2259" s="163" t="s">
        <v>10989</v>
      </c>
      <c r="D2259" s="163" t="s">
        <v>10782</v>
      </c>
      <c r="F2259" s="163" t="s">
        <v>16939</v>
      </c>
      <c r="G2259" s="152">
        <f xml:space="preserve"> _xlfn.IFNA(VLOOKUP(A2259,[2]!Tabelle1[[Proprietary Identifier]:[Reporting Period PDF]],6,FALSE),"")</f>
        <v>2</v>
      </c>
      <c r="H2259" s="163" t="s">
        <v>10819</v>
      </c>
      <c r="I2259" s="163" t="s">
        <v>10778</v>
      </c>
    </row>
    <row r="2260" spans="1:9" x14ac:dyDescent="0.25">
      <c r="A2260" s="162">
        <v>43440</v>
      </c>
      <c r="B2260" s="163" t="s">
        <v>16940</v>
      </c>
      <c r="C2260" s="163" t="s">
        <v>1909</v>
      </c>
      <c r="D2260" s="163" t="s">
        <v>11364</v>
      </c>
      <c r="F2260" s="163" t="s">
        <v>16941</v>
      </c>
      <c r="G2260" s="152" t="str">
        <f xml:space="preserve"> _xlfn.IFNA(VLOOKUP(A2260,[2]!Tabelle1[[Proprietary Identifier]:[Reporting Period PDF]],6,FALSE),"")</f>
        <v/>
      </c>
      <c r="H2260" s="163" t="s">
        <v>10777</v>
      </c>
      <c r="I2260" s="163" t="s">
        <v>10778</v>
      </c>
    </row>
    <row r="2261" spans="1:9" x14ac:dyDescent="0.25">
      <c r="A2261" s="162">
        <v>11097</v>
      </c>
      <c r="B2261" s="163" t="s">
        <v>16942</v>
      </c>
      <c r="C2261" s="163" t="s">
        <v>1909</v>
      </c>
      <c r="D2261" s="163" t="s">
        <v>10824</v>
      </c>
      <c r="E2261" s="163" t="s">
        <v>16943</v>
      </c>
      <c r="F2261" s="163" t="s">
        <v>16944</v>
      </c>
      <c r="G2261" s="152">
        <f xml:space="preserve"> _xlfn.IFNA(VLOOKUP(A2261,[2]!Tabelle1[[Proprietary Identifier]:[Reporting Period PDF]],6,FALSE),"")</f>
        <v>25</v>
      </c>
      <c r="H2261" s="163" t="s">
        <v>10777</v>
      </c>
      <c r="I2261" s="163" t="s">
        <v>10778</v>
      </c>
    </row>
    <row r="2262" spans="1:9" x14ac:dyDescent="0.25">
      <c r="A2262" s="162">
        <v>11406</v>
      </c>
      <c r="B2262" s="163" t="s">
        <v>16945</v>
      </c>
      <c r="C2262" s="163" t="s">
        <v>1909</v>
      </c>
      <c r="D2262" s="163" t="s">
        <v>10824</v>
      </c>
      <c r="E2262" s="163" t="s">
        <v>16946</v>
      </c>
      <c r="F2262" s="163" t="s">
        <v>16947</v>
      </c>
      <c r="G2262" s="152">
        <f xml:space="preserve"> _xlfn.IFNA(VLOOKUP(A2262,[2]!Tabelle1[[Proprietary Identifier]:[Reporting Period PDF]],6,FALSE),"")</f>
        <v>9</v>
      </c>
      <c r="H2262" s="163" t="s">
        <v>10777</v>
      </c>
      <c r="I2262" s="163" t="s">
        <v>10778</v>
      </c>
    </row>
    <row r="2263" spans="1:9" x14ac:dyDescent="0.25">
      <c r="A2263" s="162">
        <v>11098</v>
      </c>
      <c r="B2263" s="163" t="s">
        <v>16948</v>
      </c>
      <c r="C2263" s="163" t="s">
        <v>1909</v>
      </c>
      <c r="D2263" s="163" t="s">
        <v>10824</v>
      </c>
      <c r="E2263" s="163" t="s">
        <v>16949</v>
      </c>
      <c r="F2263" s="163" t="s">
        <v>16950</v>
      </c>
      <c r="G2263" s="152">
        <f xml:space="preserve"> _xlfn.IFNA(VLOOKUP(A2263,[2]!Tabelle1[[Proprietary Identifier]:[Reporting Period PDF]],6,FALSE),"")</f>
        <v>74</v>
      </c>
      <c r="H2263" s="163" t="s">
        <v>10777</v>
      </c>
      <c r="I2263" s="163" t="s">
        <v>10778</v>
      </c>
    </row>
    <row r="2264" spans="1:9" x14ac:dyDescent="0.25">
      <c r="A2264" s="162">
        <v>13347</v>
      </c>
      <c r="B2264" s="163" t="s">
        <v>16951</v>
      </c>
      <c r="C2264" s="163" t="s">
        <v>1909</v>
      </c>
      <c r="D2264" s="163" t="s">
        <v>10824</v>
      </c>
      <c r="E2264" s="163" t="s">
        <v>16952</v>
      </c>
      <c r="F2264" s="163" t="s">
        <v>16953</v>
      </c>
      <c r="G2264" s="152">
        <f xml:space="preserve"> _xlfn.IFNA(VLOOKUP(A2264,[2]!Tabelle1[[Proprietary Identifier]:[Reporting Period PDF]],6,FALSE),"")</f>
        <v>16</v>
      </c>
      <c r="H2264" s="163" t="s">
        <v>10777</v>
      </c>
      <c r="I2264" s="163" t="s">
        <v>10778</v>
      </c>
    </row>
    <row r="2265" spans="1:9" x14ac:dyDescent="0.25">
      <c r="A2265" s="162">
        <v>40926</v>
      </c>
      <c r="B2265" s="163" t="s">
        <v>16954</v>
      </c>
      <c r="C2265" s="163" t="s">
        <v>1909</v>
      </c>
      <c r="D2265" s="163" t="s">
        <v>10824</v>
      </c>
      <c r="E2265" s="163" t="s">
        <v>16955</v>
      </c>
      <c r="F2265" s="163" t="s">
        <v>16956</v>
      </c>
      <c r="G2265" s="152">
        <f xml:space="preserve"> _xlfn.IFNA(VLOOKUP(A2265,[2]!Tabelle1[[Proprietary Identifier]:[Reporting Period PDF]],6,FALSE),"")</f>
        <v>1</v>
      </c>
      <c r="H2265" s="163" t="s">
        <v>10777</v>
      </c>
      <c r="I2265" s="163" t="s">
        <v>10778</v>
      </c>
    </row>
    <row r="2266" spans="1:9" x14ac:dyDescent="0.25">
      <c r="A2266" s="162">
        <v>13010</v>
      </c>
      <c r="B2266" s="163" t="s">
        <v>16957</v>
      </c>
      <c r="C2266" s="163" t="s">
        <v>10897</v>
      </c>
      <c r="D2266" s="163" t="s">
        <v>10824</v>
      </c>
      <c r="F2266" s="163" t="s">
        <v>16958</v>
      </c>
      <c r="G2266" s="152" t="str">
        <f xml:space="preserve"> _xlfn.IFNA(VLOOKUP(A2266,[2]!Tabelle1[[Proprietary Identifier]:[Reporting Period PDF]],6,FALSE),"")</f>
        <v/>
      </c>
      <c r="H2266" s="163" t="s">
        <v>10784</v>
      </c>
      <c r="I2266" s="163" t="s">
        <v>10785</v>
      </c>
    </row>
    <row r="2267" spans="1:9" x14ac:dyDescent="0.25">
      <c r="A2267" s="162">
        <v>11107</v>
      </c>
      <c r="B2267" s="163" t="s">
        <v>16959</v>
      </c>
      <c r="C2267" s="163" t="s">
        <v>1909</v>
      </c>
      <c r="D2267" s="163" t="s">
        <v>10853</v>
      </c>
      <c r="E2267" s="163" t="s">
        <v>16960</v>
      </c>
      <c r="F2267" s="163" t="s">
        <v>16961</v>
      </c>
      <c r="G2267" s="152">
        <f xml:space="preserve"> _xlfn.IFNA(VLOOKUP(A2267,[2]!Tabelle1[[Proprietary Identifier]:[Reporting Period PDF]],6,FALSE),"")</f>
        <v>0</v>
      </c>
      <c r="H2267" s="163" t="s">
        <v>10777</v>
      </c>
      <c r="I2267" s="163" t="s">
        <v>10778</v>
      </c>
    </row>
    <row r="2268" spans="1:9" x14ac:dyDescent="0.25">
      <c r="A2268" s="162">
        <v>11120</v>
      </c>
      <c r="B2268" s="163" t="s">
        <v>16962</v>
      </c>
      <c r="C2268" s="163" t="s">
        <v>1909</v>
      </c>
      <c r="D2268" s="163" t="s">
        <v>10802</v>
      </c>
      <c r="E2268" s="163" t="s">
        <v>16963</v>
      </c>
      <c r="F2268" s="163" t="s">
        <v>16964</v>
      </c>
      <c r="G2268" s="152">
        <f xml:space="preserve"> _xlfn.IFNA(VLOOKUP(A2268,[2]!Tabelle1[[Proprietary Identifier]:[Reporting Period PDF]],6,FALSE),"")</f>
        <v>8</v>
      </c>
      <c r="H2268" s="163" t="s">
        <v>10777</v>
      </c>
      <c r="I2268" s="163" t="s">
        <v>10778</v>
      </c>
    </row>
    <row r="2269" spans="1:9" x14ac:dyDescent="0.25">
      <c r="A2269" s="162">
        <v>40334</v>
      </c>
      <c r="B2269" s="163" t="s">
        <v>16965</v>
      </c>
      <c r="C2269" s="163" t="s">
        <v>10815</v>
      </c>
      <c r="D2269" s="163" t="s">
        <v>10816</v>
      </c>
      <c r="E2269" s="163" t="s">
        <v>16966</v>
      </c>
      <c r="F2269" s="163" t="s">
        <v>16967</v>
      </c>
      <c r="G2269" s="152" t="str">
        <f xml:space="preserve"> _xlfn.IFNA(VLOOKUP(A2269,[2]!Tabelle1[[Proprietary Identifier]:[Reporting Period PDF]],6,FALSE),"")</f>
        <v/>
      </c>
      <c r="H2269" s="163" t="s">
        <v>10819</v>
      </c>
      <c r="I2269" s="163" t="s">
        <v>10778</v>
      </c>
    </row>
    <row r="2270" spans="1:9" x14ac:dyDescent="0.25">
      <c r="A2270" s="162">
        <v>269</v>
      </c>
      <c r="B2270" s="163" t="s">
        <v>16968</v>
      </c>
      <c r="C2270" s="163" t="s">
        <v>1909</v>
      </c>
      <c r="D2270" s="163" t="s">
        <v>10840</v>
      </c>
      <c r="E2270" s="163" t="s">
        <v>16969</v>
      </c>
      <c r="F2270" s="163" t="s">
        <v>16970</v>
      </c>
      <c r="G2270" s="152">
        <f xml:space="preserve"> _xlfn.IFNA(VLOOKUP(A2270,[2]!Tabelle1[[Proprietary Identifier]:[Reporting Period PDF]],6,FALSE),"")</f>
        <v>8</v>
      </c>
      <c r="H2270" s="163" t="s">
        <v>10777</v>
      </c>
      <c r="I2270" s="163" t="s">
        <v>10778</v>
      </c>
    </row>
    <row r="2271" spans="1:9" x14ac:dyDescent="0.25">
      <c r="A2271" s="162">
        <v>16</v>
      </c>
      <c r="B2271" s="163" t="s">
        <v>16971</v>
      </c>
      <c r="C2271" s="163" t="s">
        <v>10950</v>
      </c>
      <c r="D2271" s="163" t="s">
        <v>10816</v>
      </c>
      <c r="E2271" s="163" t="s">
        <v>16972</v>
      </c>
      <c r="F2271" s="163" t="s">
        <v>16973</v>
      </c>
      <c r="G2271" s="152" t="str">
        <f xml:space="preserve"> _xlfn.IFNA(VLOOKUP(A2271,[2]!Tabelle1[[Proprietary Identifier]:[Reporting Period PDF]],6,FALSE),"")</f>
        <v/>
      </c>
      <c r="H2271" s="163" t="s">
        <v>10777</v>
      </c>
      <c r="I2271" s="163" t="s">
        <v>10778</v>
      </c>
    </row>
    <row r="2272" spans="1:9" x14ac:dyDescent="0.25">
      <c r="A2272" s="162">
        <v>11450</v>
      </c>
      <c r="B2272" s="163" t="s">
        <v>16974</v>
      </c>
      <c r="C2272" s="163" t="s">
        <v>10815</v>
      </c>
      <c r="D2272" s="163" t="s">
        <v>10816</v>
      </c>
      <c r="E2272" s="163" t="s">
        <v>16975</v>
      </c>
      <c r="F2272" s="163" t="s">
        <v>16976</v>
      </c>
      <c r="G2272" s="152">
        <f xml:space="preserve"> _xlfn.IFNA(VLOOKUP(A2272,[2]!Tabelle1[[Proprietary Identifier]:[Reporting Period PDF]],6,FALSE),"")</f>
        <v>3</v>
      </c>
      <c r="H2272" s="163" t="s">
        <v>10819</v>
      </c>
      <c r="I2272" s="163" t="s">
        <v>10778</v>
      </c>
    </row>
    <row r="2273" spans="1:9" x14ac:dyDescent="0.25">
      <c r="A2273" s="162">
        <v>11496</v>
      </c>
      <c r="B2273" s="163" t="s">
        <v>16977</v>
      </c>
      <c r="C2273" s="163" t="s">
        <v>10815</v>
      </c>
      <c r="D2273" s="163" t="s">
        <v>16978</v>
      </c>
      <c r="E2273" s="163" t="s">
        <v>16979</v>
      </c>
      <c r="F2273" s="163" t="s">
        <v>16980</v>
      </c>
      <c r="G2273" s="152">
        <f xml:space="preserve"> _xlfn.IFNA(VLOOKUP(A2273,[2]!Tabelle1[[Proprietary Identifier]:[Reporting Period PDF]],6,FALSE),"")</f>
        <v>2</v>
      </c>
      <c r="H2273" s="163" t="s">
        <v>10819</v>
      </c>
      <c r="I2273" s="163" t="s">
        <v>10778</v>
      </c>
    </row>
    <row r="2274" spans="1:9" x14ac:dyDescent="0.25">
      <c r="A2274" s="162">
        <v>11497</v>
      </c>
      <c r="B2274" s="163" t="s">
        <v>16981</v>
      </c>
      <c r="C2274" s="163" t="s">
        <v>10815</v>
      </c>
      <c r="D2274" s="163" t="s">
        <v>16978</v>
      </c>
      <c r="E2274" s="163" t="s">
        <v>16982</v>
      </c>
      <c r="F2274" s="163" t="s">
        <v>16983</v>
      </c>
      <c r="G2274" s="152">
        <f xml:space="preserve"> _xlfn.IFNA(VLOOKUP(A2274,[2]!Tabelle1[[Proprietary Identifier]:[Reporting Period PDF]],6,FALSE),"")</f>
        <v>4</v>
      </c>
      <c r="H2274" s="163" t="s">
        <v>10819</v>
      </c>
      <c r="I2274" s="163" t="s">
        <v>10778</v>
      </c>
    </row>
    <row r="2275" spans="1:9" x14ac:dyDescent="0.25">
      <c r="A2275" s="162">
        <v>11451</v>
      </c>
      <c r="B2275" s="163" t="s">
        <v>16984</v>
      </c>
      <c r="C2275" s="163" t="s">
        <v>10815</v>
      </c>
      <c r="D2275" s="163" t="s">
        <v>10816</v>
      </c>
      <c r="E2275" s="163" t="s">
        <v>16985</v>
      </c>
      <c r="F2275" s="163" t="s">
        <v>16986</v>
      </c>
      <c r="G2275" s="152">
        <f xml:space="preserve"> _xlfn.IFNA(VLOOKUP(A2275,[2]!Tabelle1[[Proprietary Identifier]:[Reporting Period PDF]],6,FALSE),"")</f>
        <v>29</v>
      </c>
      <c r="H2275" s="163" t="s">
        <v>10819</v>
      </c>
      <c r="I2275" s="163" t="s">
        <v>10778</v>
      </c>
    </row>
    <row r="2276" spans="1:9" x14ac:dyDescent="0.25">
      <c r="A2276" s="162">
        <v>11975</v>
      </c>
      <c r="B2276" s="163" t="s">
        <v>16987</v>
      </c>
      <c r="C2276" s="163" t="s">
        <v>10815</v>
      </c>
      <c r="D2276" s="163" t="s">
        <v>10816</v>
      </c>
      <c r="E2276" s="163" t="s">
        <v>16988</v>
      </c>
      <c r="F2276" s="163" t="s">
        <v>16989</v>
      </c>
      <c r="G2276" s="152">
        <f xml:space="preserve"> _xlfn.IFNA(VLOOKUP(A2276,[2]!Tabelle1[[Proprietary Identifier]:[Reporting Period PDF]],6,FALSE),"")</f>
        <v>2</v>
      </c>
      <c r="H2276" s="163" t="s">
        <v>10819</v>
      </c>
      <c r="I2276" s="163" t="s">
        <v>10778</v>
      </c>
    </row>
    <row r="2277" spans="1:9" x14ac:dyDescent="0.25">
      <c r="A2277" s="162">
        <v>12298</v>
      </c>
      <c r="B2277" s="163" t="s">
        <v>16990</v>
      </c>
      <c r="C2277" s="163" t="s">
        <v>1909</v>
      </c>
      <c r="D2277" s="163" t="s">
        <v>10802</v>
      </c>
      <c r="E2277" s="163" t="s">
        <v>16991</v>
      </c>
      <c r="F2277" s="163" t="s">
        <v>16992</v>
      </c>
      <c r="G2277" s="152">
        <f xml:space="preserve"> _xlfn.IFNA(VLOOKUP(A2277,[2]!Tabelle1[[Proprietary Identifier]:[Reporting Period PDF]],6,FALSE),"")</f>
        <v>0</v>
      </c>
      <c r="H2277" s="163" t="s">
        <v>10777</v>
      </c>
      <c r="I2277" s="163" t="s">
        <v>10778</v>
      </c>
    </row>
    <row r="2278" spans="1:9" x14ac:dyDescent="0.25">
      <c r="A2278" s="162">
        <v>11101</v>
      </c>
      <c r="B2278" s="163" t="s">
        <v>16993</v>
      </c>
      <c r="C2278" s="163" t="s">
        <v>1909</v>
      </c>
      <c r="D2278" s="163" t="s">
        <v>10802</v>
      </c>
      <c r="E2278" s="163" t="s">
        <v>16994</v>
      </c>
      <c r="F2278" s="163" t="s">
        <v>16995</v>
      </c>
      <c r="G2278" s="152">
        <f xml:space="preserve"> _xlfn.IFNA(VLOOKUP(A2278,[2]!Tabelle1[[Proprietary Identifier]:[Reporting Period PDF]],6,FALSE),"")</f>
        <v>6</v>
      </c>
      <c r="H2278" s="163" t="s">
        <v>10777</v>
      </c>
      <c r="I2278" s="163" t="s">
        <v>10778</v>
      </c>
    </row>
    <row r="2279" spans="1:9" x14ac:dyDescent="0.25">
      <c r="A2279" s="162">
        <v>12600</v>
      </c>
      <c r="B2279" s="163" t="s">
        <v>16996</v>
      </c>
      <c r="C2279" s="163" t="s">
        <v>1909</v>
      </c>
      <c r="D2279" s="163" t="s">
        <v>10802</v>
      </c>
      <c r="E2279" s="163" t="s">
        <v>16997</v>
      </c>
      <c r="F2279" s="163" t="s">
        <v>16998</v>
      </c>
      <c r="G2279" s="152" t="str">
        <f xml:space="preserve"> _xlfn.IFNA(VLOOKUP(A2279,[2]!Tabelle1[[Proprietary Identifier]:[Reporting Period PDF]],6,FALSE),"")</f>
        <v/>
      </c>
      <c r="H2279" s="163" t="s">
        <v>10777</v>
      </c>
      <c r="I2279" s="163" t="s">
        <v>10778</v>
      </c>
    </row>
    <row r="2280" spans="1:9" x14ac:dyDescent="0.25">
      <c r="A2280" s="162">
        <v>40814</v>
      </c>
      <c r="B2280" s="163" t="s">
        <v>16999</v>
      </c>
      <c r="C2280" s="163" t="s">
        <v>10897</v>
      </c>
      <c r="D2280" s="163" t="s">
        <v>10782</v>
      </c>
      <c r="F2280" s="163" t="s">
        <v>17000</v>
      </c>
      <c r="G2280" s="152" t="str">
        <f xml:space="preserve"> _xlfn.IFNA(VLOOKUP(A2280,[2]!Tabelle1[[Proprietary Identifier]:[Reporting Period PDF]],6,FALSE),"")</f>
        <v/>
      </c>
      <c r="H2280" s="163" t="s">
        <v>10784</v>
      </c>
      <c r="I2280" s="163" t="s">
        <v>10785</v>
      </c>
    </row>
    <row r="2281" spans="1:9" x14ac:dyDescent="0.25">
      <c r="A2281" s="162">
        <v>11102</v>
      </c>
      <c r="B2281" s="163" t="s">
        <v>17001</v>
      </c>
      <c r="C2281" s="163" t="s">
        <v>1909</v>
      </c>
      <c r="D2281" s="163" t="s">
        <v>10782</v>
      </c>
      <c r="E2281" s="163" t="s">
        <v>17002</v>
      </c>
      <c r="F2281" s="163" t="s">
        <v>17003</v>
      </c>
      <c r="G2281" s="152">
        <f xml:space="preserve"> _xlfn.IFNA(VLOOKUP(A2281,[2]!Tabelle1[[Proprietary Identifier]:[Reporting Period PDF]],6,FALSE),"")</f>
        <v>3</v>
      </c>
      <c r="H2281" s="163" t="s">
        <v>10777</v>
      </c>
      <c r="I2281" s="163" t="s">
        <v>10778</v>
      </c>
    </row>
    <row r="2282" spans="1:9" x14ac:dyDescent="0.25">
      <c r="A2282" s="162">
        <v>41254</v>
      </c>
      <c r="B2282" s="163" t="s">
        <v>17004</v>
      </c>
      <c r="C2282" s="163" t="s">
        <v>10912</v>
      </c>
      <c r="D2282" s="163" t="s">
        <v>10787</v>
      </c>
      <c r="E2282" s="163" t="s">
        <v>17005</v>
      </c>
      <c r="F2282" s="163" t="s">
        <v>17006</v>
      </c>
      <c r="G2282" s="152">
        <f xml:space="preserve"> _xlfn.IFNA(VLOOKUP(A2282,[2]!Tabelle1[[Proprietary Identifier]:[Reporting Period PDF]],6,FALSE),"")</f>
        <v>1</v>
      </c>
      <c r="H2282" s="163" t="s">
        <v>10777</v>
      </c>
      <c r="I2282" s="163" t="s">
        <v>10778</v>
      </c>
    </row>
    <row r="2283" spans="1:9" x14ac:dyDescent="0.25">
      <c r="A2283" s="162">
        <v>11104</v>
      </c>
      <c r="B2283" s="163" t="s">
        <v>17007</v>
      </c>
      <c r="C2283" s="163" t="s">
        <v>1909</v>
      </c>
      <c r="D2283" s="163" t="s">
        <v>10802</v>
      </c>
      <c r="E2283" s="163" t="s">
        <v>17008</v>
      </c>
      <c r="F2283" s="163" t="s">
        <v>17009</v>
      </c>
      <c r="G2283" s="152">
        <f xml:space="preserve"> _xlfn.IFNA(VLOOKUP(A2283,[2]!Tabelle1[[Proprietary Identifier]:[Reporting Period PDF]],6,FALSE),"")</f>
        <v>27</v>
      </c>
      <c r="H2283" s="163" t="s">
        <v>10777</v>
      </c>
      <c r="I2283" s="163" t="s">
        <v>10778</v>
      </c>
    </row>
    <row r="2284" spans="1:9" x14ac:dyDescent="0.25">
      <c r="A2284" s="162">
        <v>11816</v>
      </c>
      <c r="B2284" s="163" t="s">
        <v>17010</v>
      </c>
      <c r="C2284" s="163" t="s">
        <v>1909</v>
      </c>
      <c r="D2284" s="163" t="s">
        <v>10802</v>
      </c>
      <c r="F2284" s="163" t="s">
        <v>17011</v>
      </c>
      <c r="G2284" s="152">
        <f xml:space="preserve"> _xlfn.IFNA(VLOOKUP(A2284,[2]!Tabelle1[[Proprietary Identifier]:[Reporting Period PDF]],6,FALSE),"")</f>
        <v>0</v>
      </c>
      <c r="H2284" s="163" t="s">
        <v>10777</v>
      </c>
      <c r="I2284" s="163" t="s">
        <v>10778</v>
      </c>
    </row>
    <row r="2285" spans="1:9" x14ac:dyDescent="0.25">
      <c r="A2285" s="162">
        <v>299</v>
      </c>
      <c r="B2285" s="163" t="s">
        <v>17012</v>
      </c>
      <c r="C2285" s="163" t="s">
        <v>1909</v>
      </c>
      <c r="D2285" s="163" t="s">
        <v>10802</v>
      </c>
      <c r="E2285" s="163" t="s">
        <v>17013</v>
      </c>
      <c r="F2285" s="163" t="s">
        <v>17014</v>
      </c>
      <c r="G2285" s="152">
        <f xml:space="preserve"> _xlfn.IFNA(VLOOKUP(A2285,[2]!Tabelle1[[Proprietary Identifier]:[Reporting Period PDF]],6,FALSE),"")</f>
        <v>21</v>
      </c>
      <c r="H2285" s="163" t="s">
        <v>10777</v>
      </c>
      <c r="I2285" s="163" t="s">
        <v>10778</v>
      </c>
    </row>
    <row r="2286" spans="1:9" x14ac:dyDescent="0.25">
      <c r="A2286" s="162">
        <v>11240</v>
      </c>
      <c r="B2286" s="163" t="s">
        <v>17015</v>
      </c>
      <c r="C2286" s="163" t="s">
        <v>1909</v>
      </c>
      <c r="D2286" s="163" t="s">
        <v>10802</v>
      </c>
      <c r="E2286" s="163" t="s">
        <v>17016</v>
      </c>
      <c r="F2286" s="163" t="s">
        <v>17017</v>
      </c>
      <c r="G2286" s="152">
        <f xml:space="preserve"> _xlfn.IFNA(VLOOKUP(A2286,[2]!Tabelle1[[Proprietary Identifier]:[Reporting Period PDF]],6,FALSE),"")</f>
        <v>7</v>
      </c>
      <c r="H2286" s="163" t="s">
        <v>10777</v>
      </c>
      <c r="I2286" s="163" t="s">
        <v>10778</v>
      </c>
    </row>
    <row r="2287" spans="1:9" x14ac:dyDescent="0.25">
      <c r="A2287" s="162">
        <v>11258</v>
      </c>
      <c r="B2287" s="163" t="s">
        <v>17018</v>
      </c>
      <c r="C2287" s="163" t="s">
        <v>1909</v>
      </c>
      <c r="D2287" s="163" t="s">
        <v>10802</v>
      </c>
      <c r="E2287" s="163" t="s">
        <v>17019</v>
      </c>
      <c r="F2287" s="163" t="s">
        <v>17020</v>
      </c>
      <c r="G2287" s="152">
        <f xml:space="preserve"> _xlfn.IFNA(VLOOKUP(A2287,[2]!Tabelle1[[Proprietary Identifier]:[Reporting Period PDF]],6,FALSE),"")</f>
        <v>108</v>
      </c>
      <c r="H2287" s="163" t="s">
        <v>10777</v>
      </c>
      <c r="I2287" s="163" t="s">
        <v>10778</v>
      </c>
    </row>
    <row r="2288" spans="1:9" x14ac:dyDescent="0.25">
      <c r="A2288" s="162">
        <v>11130</v>
      </c>
      <c r="B2288" s="163" t="s">
        <v>17021</v>
      </c>
      <c r="C2288" s="163" t="s">
        <v>1909</v>
      </c>
      <c r="D2288" s="163" t="s">
        <v>10775</v>
      </c>
      <c r="E2288" s="163" t="s">
        <v>17022</v>
      </c>
      <c r="F2288" s="163" t="s">
        <v>17023</v>
      </c>
      <c r="G2288" s="152">
        <f xml:space="preserve"> _xlfn.IFNA(VLOOKUP(A2288,[2]!Tabelle1[[Proprietary Identifier]:[Reporting Period PDF]],6,FALSE),"")</f>
        <v>1</v>
      </c>
      <c r="H2288" s="163" t="s">
        <v>10777</v>
      </c>
      <c r="I2288" s="163" t="s">
        <v>10778</v>
      </c>
    </row>
    <row r="2289" spans="1:9" x14ac:dyDescent="0.25">
      <c r="A2289" s="162">
        <v>10725</v>
      </c>
      <c r="B2289" s="163" t="s">
        <v>17024</v>
      </c>
      <c r="C2289" s="163" t="s">
        <v>1909</v>
      </c>
      <c r="D2289" s="163" t="s">
        <v>10802</v>
      </c>
      <c r="E2289" s="163" t="s">
        <v>17025</v>
      </c>
      <c r="F2289" s="163" t="s">
        <v>17026</v>
      </c>
      <c r="G2289" s="152">
        <f xml:space="preserve"> _xlfn.IFNA(VLOOKUP(A2289,[2]!Tabelle1[[Proprietary Identifier]:[Reporting Period PDF]],6,FALSE),"")</f>
        <v>7</v>
      </c>
      <c r="H2289" s="163" t="s">
        <v>10777</v>
      </c>
      <c r="I2289" s="163" t="s">
        <v>10778</v>
      </c>
    </row>
    <row r="2290" spans="1:9" x14ac:dyDescent="0.25">
      <c r="A2290" s="162">
        <v>13007</v>
      </c>
      <c r="B2290" s="163" t="s">
        <v>17027</v>
      </c>
      <c r="C2290" s="163" t="s">
        <v>10897</v>
      </c>
      <c r="D2290" s="163" t="s">
        <v>10802</v>
      </c>
      <c r="F2290" s="163" t="s">
        <v>17028</v>
      </c>
      <c r="G2290" s="152">
        <f xml:space="preserve"> _xlfn.IFNA(VLOOKUP(A2290,[2]!Tabelle1[[Proprietary Identifier]:[Reporting Period PDF]],6,FALSE),"")</f>
        <v>1</v>
      </c>
      <c r="H2290" s="163" t="s">
        <v>10784</v>
      </c>
      <c r="I2290" s="163" t="s">
        <v>10785</v>
      </c>
    </row>
    <row r="2291" spans="1:9" x14ac:dyDescent="0.25">
      <c r="A2291" s="162">
        <v>11103</v>
      </c>
      <c r="B2291" s="163" t="s">
        <v>17029</v>
      </c>
      <c r="C2291" s="163" t="s">
        <v>1909</v>
      </c>
      <c r="D2291" s="163" t="s">
        <v>10802</v>
      </c>
      <c r="E2291" s="163" t="s">
        <v>17030</v>
      </c>
      <c r="F2291" s="163" t="s">
        <v>17031</v>
      </c>
      <c r="G2291" s="152">
        <f xml:space="preserve"> _xlfn.IFNA(VLOOKUP(A2291,[2]!Tabelle1[[Proprietary Identifier]:[Reporting Period PDF]],6,FALSE),"")</f>
        <v>71</v>
      </c>
      <c r="H2291" s="163" t="s">
        <v>10777</v>
      </c>
      <c r="I2291" s="163" t="s">
        <v>10778</v>
      </c>
    </row>
    <row r="2292" spans="1:9" x14ac:dyDescent="0.25">
      <c r="A2292" s="162">
        <v>11105</v>
      </c>
      <c r="B2292" s="163" t="s">
        <v>17032</v>
      </c>
      <c r="C2292" s="163" t="s">
        <v>1909</v>
      </c>
      <c r="D2292" s="163" t="s">
        <v>10802</v>
      </c>
      <c r="E2292" s="163" t="s">
        <v>17033</v>
      </c>
      <c r="F2292" s="163" t="s">
        <v>17034</v>
      </c>
      <c r="G2292" s="152">
        <f xml:space="preserve"> _xlfn.IFNA(VLOOKUP(A2292,[2]!Tabelle1[[Proprietary Identifier]:[Reporting Period PDF]],6,FALSE),"")</f>
        <v>29</v>
      </c>
      <c r="H2292" s="163" t="s">
        <v>10777</v>
      </c>
      <c r="I2292" s="163" t="s">
        <v>10778</v>
      </c>
    </row>
    <row r="2293" spans="1:9" x14ac:dyDescent="0.25">
      <c r="A2293" s="162">
        <v>40502</v>
      </c>
      <c r="B2293" s="163" t="s">
        <v>17035</v>
      </c>
      <c r="C2293" s="163" t="s">
        <v>1909</v>
      </c>
      <c r="D2293" s="163" t="s">
        <v>10802</v>
      </c>
      <c r="E2293" s="163" t="s">
        <v>17036</v>
      </c>
      <c r="F2293" s="163" t="s">
        <v>17037</v>
      </c>
      <c r="G2293" s="152" t="str">
        <f xml:space="preserve"> _xlfn.IFNA(VLOOKUP(A2293,[2]!Tabelle1[[Proprietary Identifier]:[Reporting Period PDF]],6,FALSE),"")</f>
        <v/>
      </c>
      <c r="H2293" s="163" t="s">
        <v>10777</v>
      </c>
      <c r="I2293" s="163" t="s">
        <v>10778</v>
      </c>
    </row>
    <row r="2294" spans="1:9" x14ac:dyDescent="0.25">
      <c r="A2294" s="162">
        <v>497</v>
      </c>
      <c r="B2294" s="163" t="s">
        <v>17038</v>
      </c>
      <c r="C2294" s="163" t="s">
        <v>1909</v>
      </c>
      <c r="D2294" s="163" t="s">
        <v>10802</v>
      </c>
      <c r="E2294" s="163" t="s">
        <v>17039</v>
      </c>
      <c r="F2294" s="163" t="s">
        <v>17040</v>
      </c>
      <c r="G2294" s="152">
        <f xml:space="preserve"> _xlfn.IFNA(VLOOKUP(A2294,[2]!Tabelle1[[Proprietary Identifier]:[Reporting Period PDF]],6,FALSE),"")</f>
        <v>106</v>
      </c>
      <c r="H2294" s="163" t="s">
        <v>10777</v>
      </c>
      <c r="I2294" s="163" t="s">
        <v>10778</v>
      </c>
    </row>
    <row r="2295" spans="1:9" x14ac:dyDescent="0.25">
      <c r="A2295" s="162">
        <v>606</v>
      </c>
      <c r="B2295" s="163" t="s">
        <v>17041</v>
      </c>
      <c r="C2295" s="163" t="s">
        <v>1909</v>
      </c>
      <c r="D2295" s="163" t="s">
        <v>10802</v>
      </c>
      <c r="E2295" s="163" t="s">
        <v>17042</v>
      </c>
      <c r="F2295" s="163" t="s">
        <v>17043</v>
      </c>
      <c r="G2295" s="152">
        <f xml:space="preserve"> _xlfn.IFNA(VLOOKUP(A2295,[2]!Tabelle1[[Proprietary Identifier]:[Reporting Period PDF]],6,FALSE),"")</f>
        <v>104</v>
      </c>
      <c r="H2295" s="163" t="s">
        <v>10777</v>
      </c>
      <c r="I2295" s="163" t="s">
        <v>10778</v>
      </c>
    </row>
    <row r="2296" spans="1:9" x14ac:dyDescent="0.25">
      <c r="A2296" s="162">
        <v>425</v>
      </c>
      <c r="B2296" s="163" t="s">
        <v>17044</v>
      </c>
      <c r="C2296" s="163" t="s">
        <v>1909</v>
      </c>
      <c r="D2296" s="163" t="s">
        <v>10802</v>
      </c>
      <c r="E2296" s="163" t="s">
        <v>17045</v>
      </c>
      <c r="F2296" s="163" t="s">
        <v>17046</v>
      </c>
      <c r="G2296" s="152">
        <f xml:space="preserve"> _xlfn.IFNA(VLOOKUP(A2296,[2]!Tabelle1[[Proprietary Identifier]:[Reporting Period PDF]],6,FALSE),"")</f>
        <v>44</v>
      </c>
      <c r="H2296" s="163" t="s">
        <v>10777</v>
      </c>
      <c r="I2296" s="163" t="s">
        <v>10778</v>
      </c>
    </row>
    <row r="2297" spans="1:9" x14ac:dyDescent="0.25">
      <c r="A2297" s="162">
        <v>11090</v>
      </c>
      <c r="B2297" s="163" t="s">
        <v>17047</v>
      </c>
      <c r="C2297" s="163" t="s">
        <v>1909</v>
      </c>
      <c r="D2297" s="163" t="s">
        <v>10775</v>
      </c>
      <c r="E2297" s="163" t="s">
        <v>17048</v>
      </c>
      <c r="F2297" s="163" t="s">
        <v>17049</v>
      </c>
      <c r="G2297" s="152">
        <f xml:space="preserve"> _xlfn.IFNA(VLOOKUP(A2297,[2]!Tabelle1[[Proprietary Identifier]:[Reporting Period PDF]],6,FALSE),"")</f>
        <v>1</v>
      </c>
      <c r="H2297" s="163" t="s">
        <v>10777</v>
      </c>
      <c r="I2297" s="163" t="s">
        <v>10778</v>
      </c>
    </row>
    <row r="2298" spans="1:9" x14ac:dyDescent="0.25">
      <c r="A2298" s="162">
        <v>11452</v>
      </c>
      <c r="B2298" s="163" t="s">
        <v>17050</v>
      </c>
      <c r="C2298" s="163" t="s">
        <v>10815</v>
      </c>
      <c r="D2298" s="163" t="s">
        <v>10816</v>
      </c>
      <c r="E2298" s="163" t="s">
        <v>17051</v>
      </c>
      <c r="F2298" s="163" t="s">
        <v>17052</v>
      </c>
      <c r="G2298" s="152" t="str">
        <f xml:space="preserve"> _xlfn.IFNA(VLOOKUP(A2298,[2]!Tabelle1[[Proprietary Identifier]:[Reporting Period PDF]],6,FALSE),"")</f>
        <v/>
      </c>
      <c r="H2298" s="163" t="s">
        <v>10819</v>
      </c>
      <c r="I2298" s="163" t="s">
        <v>10778</v>
      </c>
    </row>
    <row r="2299" spans="1:9" x14ac:dyDescent="0.25">
      <c r="A2299" s="162">
        <v>11468</v>
      </c>
      <c r="B2299" s="163" t="s">
        <v>17053</v>
      </c>
      <c r="C2299" s="163" t="s">
        <v>1909</v>
      </c>
      <c r="D2299" s="163" t="s">
        <v>10775</v>
      </c>
      <c r="F2299" s="163" t="s">
        <v>17054</v>
      </c>
      <c r="G2299" s="152">
        <f xml:space="preserve"> _xlfn.IFNA(VLOOKUP(A2299,[2]!Tabelle1[[Proprietary Identifier]:[Reporting Period PDF]],6,FALSE),"")</f>
        <v>13</v>
      </c>
      <c r="H2299" s="163" t="s">
        <v>10777</v>
      </c>
      <c r="I2299" s="163" t="s">
        <v>10778</v>
      </c>
    </row>
    <row r="2300" spans="1:9" x14ac:dyDescent="0.25">
      <c r="A2300" s="162">
        <v>15033</v>
      </c>
      <c r="B2300" s="163" t="s">
        <v>17055</v>
      </c>
      <c r="C2300" s="163" t="s">
        <v>11059</v>
      </c>
      <c r="D2300" s="163" t="s">
        <v>10782</v>
      </c>
      <c r="E2300" s="163" t="s">
        <v>17056</v>
      </c>
      <c r="F2300" s="163" t="s">
        <v>17057</v>
      </c>
      <c r="G2300" s="152">
        <f xml:space="preserve"> _xlfn.IFNA(VLOOKUP(A2300,[2]!Tabelle1[[Proprietary Identifier]:[Reporting Period PDF]],6,FALSE),"")</f>
        <v>41</v>
      </c>
      <c r="H2300" s="163" t="s">
        <v>10819</v>
      </c>
      <c r="I2300" s="163" t="s">
        <v>10778</v>
      </c>
    </row>
    <row r="2301" spans="1:9" x14ac:dyDescent="0.25">
      <c r="A2301" s="162">
        <v>41479</v>
      </c>
      <c r="B2301" s="163" t="s">
        <v>17058</v>
      </c>
      <c r="C2301" s="163" t="s">
        <v>10897</v>
      </c>
      <c r="D2301" s="163" t="s">
        <v>10782</v>
      </c>
      <c r="F2301" s="163" t="s">
        <v>17059</v>
      </c>
      <c r="G2301" s="152">
        <f xml:space="preserve"> _xlfn.IFNA(VLOOKUP(A2301,[2]!Tabelle1[[Proprietary Identifier]:[Reporting Period PDF]],6,FALSE),"")</f>
        <v>0</v>
      </c>
      <c r="H2301" s="163" t="s">
        <v>10784</v>
      </c>
      <c r="I2301" s="163" t="s">
        <v>10785</v>
      </c>
    </row>
    <row r="2302" spans="1:9" x14ac:dyDescent="0.25">
      <c r="A2302" s="162">
        <v>300</v>
      </c>
      <c r="B2302" s="163" t="s">
        <v>17060</v>
      </c>
      <c r="C2302" s="163" t="s">
        <v>1909</v>
      </c>
      <c r="D2302" s="163" t="s">
        <v>10802</v>
      </c>
      <c r="E2302" s="163" t="s">
        <v>17061</v>
      </c>
      <c r="F2302" s="163" t="s">
        <v>17062</v>
      </c>
      <c r="G2302" s="152">
        <f xml:space="preserve"> _xlfn.IFNA(VLOOKUP(A2302,[2]!Tabelle1[[Proprietary Identifier]:[Reporting Period PDF]],6,FALSE),"")</f>
        <v>3</v>
      </c>
      <c r="H2302" s="163" t="s">
        <v>10777</v>
      </c>
      <c r="I2302" s="163" t="s">
        <v>10778</v>
      </c>
    </row>
    <row r="2303" spans="1:9" x14ac:dyDescent="0.25">
      <c r="A2303" s="162">
        <v>11077</v>
      </c>
      <c r="B2303" s="163" t="s">
        <v>17063</v>
      </c>
      <c r="C2303" s="163" t="s">
        <v>1909</v>
      </c>
      <c r="D2303" s="163" t="s">
        <v>10913</v>
      </c>
      <c r="E2303" s="163" t="s">
        <v>17064</v>
      </c>
      <c r="F2303" s="163" t="s">
        <v>17065</v>
      </c>
      <c r="G2303" s="152">
        <f xml:space="preserve"> _xlfn.IFNA(VLOOKUP(A2303,[2]!Tabelle1[[Proprietary Identifier]:[Reporting Period PDF]],6,FALSE),"")</f>
        <v>29</v>
      </c>
      <c r="H2303" s="163" t="s">
        <v>10777</v>
      </c>
      <c r="I2303" s="163" t="s">
        <v>10778</v>
      </c>
    </row>
    <row r="2304" spans="1:9" x14ac:dyDescent="0.25">
      <c r="A2304" s="162">
        <v>11109</v>
      </c>
      <c r="B2304" s="163" t="s">
        <v>17066</v>
      </c>
      <c r="C2304" s="163" t="s">
        <v>1909</v>
      </c>
      <c r="D2304" s="163" t="s">
        <v>10913</v>
      </c>
      <c r="E2304" s="163" t="s">
        <v>17067</v>
      </c>
      <c r="F2304" s="163" t="s">
        <v>17068</v>
      </c>
      <c r="G2304" s="152">
        <f xml:space="preserve"> _xlfn.IFNA(VLOOKUP(A2304,[2]!Tabelle1[[Proprietary Identifier]:[Reporting Period PDF]],6,FALSE),"")</f>
        <v>23</v>
      </c>
      <c r="H2304" s="163" t="s">
        <v>10777</v>
      </c>
      <c r="I2304" s="163" t="s">
        <v>10778</v>
      </c>
    </row>
    <row r="2305" spans="1:9" x14ac:dyDescent="0.25">
      <c r="A2305" s="162">
        <v>11615</v>
      </c>
      <c r="B2305" s="163" t="s">
        <v>1904</v>
      </c>
      <c r="C2305" s="163" t="s">
        <v>11574</v>
      </c>
      <c r="D2305" s="163" t="s">
        <v>10923</v>
      </c>
      <c r="E2305" s="163" t="s">
        <v>1902</v>
      </c>
      <c r="F2305" s="163" t="s">
        <v>1907</v>
      </c>
      <c r="G2305" s="152">
        <f xml:space="preserve"> _xlfn.IFNA(VLOOKUP(A2305,[2]!Tabelle1[[Proprietary Identifier]:[Reporting Period PDF]],6,FALSE),"")</f>
        <v>204</v>
      </c>
      <c r="H2305" s="163" t="s">
        <v>10777</v>
      </c>
      <c r="I2305" s="163" t="s">
        <v>10778</v>
      </c>
    </row>
    <row r="2306" spans="1:9" x14ac:dyDescent="0.25">
      <c r="A2306" s="162">
        <v>289</v>
      </c>
      <c r="B2306" s="163" t="s">
        <v>17069</v>
      </c>
      <c r="C2306" s="163" t="s">
        <v>1909</v>
      </c>
      <c r="D2306" s="163" t="s">
        <v>10775</v>
      </c>
      <c r="E2306" s="163" t="s">
        <v>17070</v>
      </c>
      <c r="F2306" s="163" t="s">
        <v>17071</v>
      </c>
      <c r="G2306" s="152">
        <f xml:space="preserve"> _xlfn.IFNA(VLOOKUP(A2306,[2]!Tabelle1[[Proprietary Identifier]:[Reporting Period PDF]],6,FALSE),"")</f>
        <v>35</v>
      </c>
      <c r="H2306" s="163" t="s">
        <v>10777</v>
      </c>
      <c r="I2306" s="163" t="s">
        <v>10778</v>
      </c>
    </row>
    <row r="2307" spans="1:9" x14ac:dyDescent="0.25">
      <c r="A2307" s="162">
        <v>41428</v>
      </c>
      <c r="B2307" s="163" t="s">
        <v>17072</v>
      </c>
      <c r="C2307" s="163" t="s">
        <v>1931</v>
      </c>
      <c r="D2307" s="163" t="s">
        <v>10775</v>
      </c>
      <c r="E2307" s="163" t="s">
        <v>17073</v>
      </c>
      <c r="F2307" s="163" t="s">
        <v>17074</v>
      </c>
      <c r="G2307" s="152" t="str">
        <f xml:space="preserve"> _xlfn.IFNA(VLOOKUP(A2307,[2]!Tabelle1[[Proprietary Identifier]:[Reporting Period PDF]],6,FALSE),"")</f>
        <v/>
      </c>
      <c r="H2307" s="163" t="s">
        <v>10777</v>
      </c>
      <c r="I2307" s="163" t="s">
        <v>10778</v>
      </c>
    </row>
    <row r="2308" spans="1:9" x14ac:dyDescent="0.25">
      <c r="A2308" s="162">
        <v>11498</v>
      </c>
      <c r="B2308" s="163" t="s">
        <v>17075</v>
      </c>
      <c r="C2308" s="163" t="s">
        <v>10815</v>
      </c>
      <c r="D2308" s="163" t="s">
        <v>10775</v>
      </c>
      <c r="E2308" s="163" t="s">
        <v>17076</v>
      </c>
      <c r="F2308" s="163" t="s">
        <v>17077</v>
      </c>
      <c r="G2308" s="152">
        <f xml:space="preserve"> _xlfn.IFNA(VLOOKUP(A2308,[2]!Tabelle1[[Proprietary Identifier]:[Reporting Period PDF]],6,FALSE),"")</f>
        <v>4</v>
      </c>
      <c r="H2308" s="163" t="s">
        <v>10819</v>
      </c>
      <c r="I2308" s="163" t="s">
        <v>10778</v>
      </c>
    </row>
    <row r="2309" spans="1:9" x14ac:dyDescent="0.25">
      <c r="A2309" s="162">
        <v>11499</v>
      </c>
      <c r="B2309" s="163" t="s">
        <v>17078</v>
      </c>
      <c r="C2309" s="163" t="s">
        <v>10815</v>
      </c>
      <c r="D2309" s="163" t="s">
        <v>10775</v>
      </c>
      <c r="E2309" s="163" t="s">
        <v>17079</v>
      </c>
      <c r="F2309" s="163" t="s">
        <v>17080</v>
      </c>
      <c r="G2309" s="152">
        <f xml:space="preserve"> _xlfn.IFNA(VLOOKUP(A2309,[2]!Tabelle1[[Proprietary Identifier]:[Reporting Period PDF]],6,FALSE),"")</f>
        <v>2</v>
      </c>
      <c r="H2309" s="163" t="s">
        <v>10819</v>
      </c>
      <c r="I2309" s="163" t="s">
        <v>10778</v>
      </c>
    </row>
    <row r="2310" spans="1:9" x14ac:dyDescent="0.25">
      <c r="A2310" s="162">
        <v>11500</v>
      </c>
      <c r="B2310" s="163" t="s">
        <v>17081</v>
      </c>
      <c r="C2310" s="163" t="s">
        <v>10815</v>
      </c>
      <c r="D2310" s="163" t="s">
        <v>10775</v>
      </c>
      <c r="E2310" s="163" t="s">
        <v>17082</v>
      </c>
      <c r="F2310" s="163" t="s">
        <v>17083</v>
      </c>
      <c r="G2310" s="152">
        <f xml:space="preserve"> _xlfn.IFNA(VLOOKUP(A2310,[2]!Tabelle1[[Proprietary Identifier]:[Reporting Period PDF]],6,FALSE),"")</f>
        <v>2</v>
      </c>
      <c r="H2310" s="163" t="s">
        <v>10819</v>
      </c>
      <c r="I2310" s="163" t="s">
        <v>10778</v>
      </c>
    </row>
    <row r="2311" spans="1:9" x14ac:dyDescent="0.25">
      <c r="A2311" s="162">
        <v>12260</v>
      </c>
      <c r="B2311" s="163" t="s">
        <v>17084</v>
      </c>
      <c r="C2311" s="163" t="s">
        <v>10815</v>
      </c>
      <c r="D2311" s="163" t="s">
        <v>10775</v>
      </c>
      <c r="E2311" s="163" t="s">
        <v>17085</v>
      </c>
      <c r="F2311" s="163" t="s">
        <v>17086</v>
      </c>
      <c r="G2311" s="152" t="str">
        <f xml:space="preserve"> _xlfn.IFNA(VLOOKUP(A2311,[2]!Tabelle1[[Proprietary Identifier]:[Reporting Period PDF]],6,FALSE),"")</f>
        <v/>
      </c>
      <c r="H2311" s="163" t="s">
        <v>10819</v>
      </c>
      <c r="I2311" s="163" t="s">
        <v>10778</v>
      </c>
    </row>
    <row r="2312" spans="1:9" x14ac:dyDescent="0.25">
      <c r="A2312" s="162">
        <v>41050</v>
      </c>
      <c r="B2312" s="163" t="s">
        <v>17087</v>
      </c>
      <c r="C2312" s="163" t="s">
        <v>1909</v>
      </c>
      <c r="D2312" s="163" t="s">
        <v>10821</v>
      </c>
      <c r="E2312" s="163" t="s">
        <v>17088</v>
      </c>
      <c r="F2312" s="163" t="s">
        <v>17089</v>
      </c>
      <c r="G2312" s="152" t="str">
        <f xml:space="preserve"> _xlfn.IFNA(VLOOKUP(A2312,[2]!Tabelle1[[Proprietary Identifier]:[Reporting Period PDF]],6,FALSE),"")</f>
        <v/>
      </c>
      <c r="H2312" s="163" t="s">
        <v>10777</v>
      </c>
      <c r="I2312" s="163" t="s">
        <v>10778</v>
      </c>
    </row>
    <row r="2313" spans="1:9" x14ac:dyDescent="0.25">
      <c r="A2313" s="162">
        <v>11111</v>
      </c>
      <c r="B2313" s="163" t="s">
        <v>17090</v>
      </c>
      <c r="C2313" s="163" t="s">
        <v>1909</v>
      </c>
      <c r="D2313" s="163" t="s">
        <v>10923</v>
      </c>
      <c r="E2313" s="163" t="s">
        <v>17091</v>
      </c>
      <c r="F2313" s="163" t="s">
        <v>17092</v>
      </c>
      <c r="G2313" s="152">
        <f xml:space="preserve"> _xlfn.IFNA(VLOOKUP(A2313,[2]!Tabelle1[[Proprietary Identifier]:[Reporting Period PDF]],6,FALSE),"")</f>
        <v>8</v>
      </c>
      <c r="H2313" s="163" t="s">
        <v>10777</v>
      </c>
      <c r="I2313" s="163" t="s">
        <v>10778</v>
      </c>
    </row>
    <row r="2314" spans="1:9" x14ac:dyDescent="0.25">
      <c r="A2314" s="162">
        <v>12963</v>
      </c>
      <c r="B2314" s="163" t="s">
        <v>17093</v>
      </c>
      <c r="C2314" s="163" t="s">
        <v>10897</v>
      </c>
      <c r="D2314" s="163" t="s">
        <v>10782</v>
      </c>
      <c r="F2314" s="163" t="s">
        <v>17094</v>
      </c>
      <c r="G2314" s="152" t="str">
        <f xml:space="preserve"> _xlfn.IFNA(VLOOKUP(A2314,[2]!Tabelle1[[Proprietary Identifier]:[Reporting Period PDF]],6,FALSE),"")</f>
        <v/>
      </c>
      <c r="H2314" s="163" t="s">
        <v>10784</v>
      </c>
      <c r="I2314" s="163" t="s">
        <v>10785</v>
      </c>
    </row>
    <row r="2315" spans="1:9" x14ac:dyDescent="0.25">
      <c r="A2315" s="162">
        <v>11113</v>
      </c>
      <c r="B2315" s="163" t="s">
        <v>17095</v>
      </c>
      <c r="C2315" s="163" t="s">
        <v>1909</v>
      </c>
      <c r="D2315" s="163" t="s">
        <v>10923</v>
      </c>
      <c r="E2315" s="163" t="s">
        <v>17096</v>
      </c>
      <c r="F2315" s="163" t="s">
        <v>17097</v>
      </c>
      <c r="G2315" s="152">
        <f xml:space="preserve"> _xlfn.IFNA(VLOOKUP(A2315,[2]!Tabelle1[[Proprietary Identifier]:[Reporting Period PDF]],6,FALSE),"")</f>
        <v>9</v>
      </c>
      <c r="H2315" s="163" t="s">
        <v>10777</v>
      </c>
      <c r="I2315" s="163" t="s">
        <v>10778</v>
      </c>
    </row>
    <row r="2316" spans="1:9" x14ac:dyDescent="0.25">
      <c r="A2316" s="162">
        <v>40813</v>
      </c>
      <c r="B2316" s="163" t="s">
        <v>17098</v>
      </c>
      <c r="C2316" s="163" t="s">
        <v>10897</v>
      </c>
      <c r="D2316" s="163" t="s">
        <v>10782</v>
      </c>
      <c r="F2316" s="163" t="s">
        <v>17099</v>
      </c>
      <c r="G2316" s="152" t="str">
        <f xml:space="preserve"> _xlfn.IFNA(VLOOKUP(A2316,[2]!Tabelle1[[Proprietary Identifier]:[Reporting Period PDF]],6,FALSE),"")</f>
        <v/>
      </c>
      <c r="H2316" s="163" t="s">
        <v>10784</v>
      </c>
      <c r="I2316" s="163" t="s">
        <v>10785</v>
      </c>
    </row>
    <row r="2317" spans="1:9" x14ac:dyDescent="0.25">
      <c r="A2317" s="162">
        <v>10258</v>
      </c>
      <c r="B2317" s="163" t="s">
        <v>17100</v>
      </c>
      <c r="C2317" s="163" t="s">
        <v>1909</v>
      </c>
      <c r="D2317" s="163" t="s">
        <v>11032</v>
      </c>
      <c r="E2317" s="163" t="s">
        <v>17101</v>
      </c>
      <c r="F2317" s="163" t="s">
        <v>17102</v>
      </c>
      <c r="G2317" s="152">
        <f xml:space="preserve"> _xlfn.IFNA(VLOOKUP(A2317,[2]!Tabelle1[[Proprietary Identifier]:[Reporting Period PDF]],6,FALSE),"")</f>
        <v>1</v>
      </c>
      <c r="H2317" s="163" t="s">
        <v>10777</v>
      </c>
      <c r="I2317" s="163" t="s">
        <v>10778</v>
      </c>
    </row>
    <row r="2318" spans="1:9" x14ac:dyDescent="0.25">
      <c r="A2318" s="162">
        <v>11117</v>
      </c>
      <c r="B2318" s="163" t="s">
        <v>17103</v>
      </c>
      <c r="C2318" s="163" t="s">
        <v>10950</v>
      </c>
      <c r="D2318" s="163" t="s">
        <v>10798</v>
      </c>
      <c r="E2318" s="163" t="s">
        <v>17104</v>
      </c>
      <c r="F2318" s="163" t="s">
        <v>17105</v>
      </c>
      <c r="G2318" s="152" t="str">
        <f xml:space="preserve"> _xlfn.IFNA(VLOOKUP(A2318,[2]!Tabelle1[[Proprietary Identifier]:[Reporting Period PDF]],6,FALSE),"")</f>
        <v/>
      </c>
      <c r="H2318" s="163" t="s">
        <v>10777</v>
      </c>
      <c r="I2318" s="163" t="s">
        <v>10778</v>
      </c>
    </row>
    <row r="2319" spans="1:9" x14ac:dyDescent="0.25">
      <c r="A2319" s="162">
        <v>42438</v>
      </c>
      <c r="B2319" s="163" t="s">
        <v>17106</v>
      </c>
      <c r="C2319" s="163" t="s">
        <v>1909</v>
      </c>
      <c r="D2319" s="163" t="s">
        <v>10808</v>
      </c>
      <c r="E2319" s="163" t="s">
        <v>17107</v>
      </c>
      <c r="F2319" s="163" t="s">
        <v>17108</v>
      </c>
      <c r="G2319" s="152">
        <f xml:space="preserve"> _xlfn.IFNA(VLOOKUP(A2319,[2]!Tabelle1[[Proprietary Identifier]:[Reporting Period PDF]],6,FALSE),"")</f>
        <v>1</v>
      </c>
      <c r="H2319" s="163" t="s">
        <v>10777</v>
      </c>
      <c r="I2319" s="163" t="s">
        <v>10778</v>
      </c>
    </row>
    <row r="2320" spans="1:9" x14ac:dyDescent="0.25">
      <c r="A2320" s="162">
        <v>41280</v>
      </c>
      <c r="B2320" s="163" t="s">
        <v>17109</v>
      </c>
      <c r="C2320" s="163" t="s">
        <v>10912</v>
      </c>
      <c r="D2320" s="163" t="s">
        <v>12862</v>
      </c>
      <c r="E2320" s="163" t="s">
        <v>17110</v>
      </c>
      <c r="F2320" s="163" t="s">
        <v>17111</v>
      </c>
      <c r="G2320" s="152">
        <f xml:space="preserve"> _xlfn.IFNA(VLOOKUP(A2320,[2]!Tabelle1[[Proprietary Identifier]:[Reporting Period PDF]],6,FALSE),"")</f>
        <v>1</v>
      </c>
      <c r="H2320" s="163" t="s">
        <v>10777</v>
      </c>
      <c r="I2320" s="163" t="s">
        <v>10778</v>
      </c>
    </row>
    <row r="2321" spans="1:9" x14ac:dyDescent="0.25">
      <c r="A2321" s="162">
        <v>11540</v>
      </c>
      <c r="B2321" s="163" t="s">
        <v>17112</v>
      </c>
      <c r="C2321" s="163" t="s">
        <v>1909</v>
      </c>
      <c r="D2321" s="163" t="s">
        <v>10802</v>
      </c>
      <c r="E2321" s="163" t="s">
        <v>17113</v>
      </c>
      <c r="F2321" s="163" t="s">
        <v>17114</v>
      </c>
      <c r="G2321" s="152">
        <f xml:space="preserve"> _xlfn.IFNA(VLOOKUP(A2321,[2]!Tabelle1[[Proprietary Identifier]:[Reporting Period PDF]],6,FALSE),"")</f>
        <v>1</v>
      </c>
      <c r="H2321" s="163" t="s">
        <v>10777</v>
      </c>
      <c r="I2321" s="163" t="s">
        <v>10778</v>
      </c>
    </row>
    <row r="2322" spans="1:9" x14ac:dyDescent="0.25">
      <c r="A2322" s="162">
        <v>11118</v>
      </c>
      <c r="B2322" s="163" t="s">
        <v>17115</v>
      </c>
      <c r="C2322" s="163" t="s">
        <v>1909</v>
      </c>
      <c r="D2322" s="163" t="s">
        <v>10798</v>
      </c>
      <c r="E2322" s="163" t="s">
        <v>17116</v>
      </c>
      <c r="F2322" s="163" t="s">
        <v>17117</v>
      </c>
      <c r="G2322" s="152">
        <f xml:space="preserve"> _xlfn.IFNA(VLOOKUP(A2322,[2]!Tabelle1[[Proprietary Identifier]:[Reporting Period PDF]],6,FALSE),"")</f>
        <v>2</v>
      </c>
      <c r="H2322" s="163" t="s">
        <v>10777</v>
      </c>
      <c r="I2322" s="163" t="s">
        <v>10778</v>
      </c>
    </row>
    <row r="2323" spans="1:9" x14ac:dyDescent="0.25">
      <c r="A2323" s="162">
        <v>11106</v>
      </c>
      <c r="B2323" s="163" t="s">
        <v>17118</v>
      </c>
      <c r="C2323" s="163" t="s">
        <v>1909</v>
      </c>
      <c r="D2323" s="163" t="s">
        <v>10885</v>
      </c>
      <c r="E2323" s="163" t="s">
        <v>17119</v>
      </c>
      <c r="F2323" s="163" t="s">
        <v>17120</v>
      </c>
      <c r="G2323" s="152">
        <f xml:space="preserve"> _xlfn.IFNA(VLOOKUP(A2323,[2]!Tabelle1[[Proprietary Identifier]:[Reporting Period PDF]],6,FALSE),"")</f>
        <v>1</v>
      </c>
      <c r="H2323" s="163" t="s">
        <v>10819</v>
      </c>
      <c r="I2323" s="163" t="s">
        <v>10778</v>
      </c>
    </row>
    <row r="2324" spans="1:9" x14ac:dyDescent="0.25">
      <c r="A2324" s="162">
        <v>10749</v>
      </c>
      <c r="B2324" s="163" t="s">
        <v>17121</v>
      </c>
      <c r="C2324" s="163" t="s">
        <v>1909</v>
      </c>
      <c r="D2324" s="163" t="s">
        <v>11675</v>
      </c>
      <c r="E2324" s="163" t="s">
        <v>17122</v>
      </c>
      <c r="F2324" s="163" t="s">
        <v>17123</v>
      </c>
      <c r="G2324" s="152">
        <f xml:space="preserve"> _xlfn.IFNA(VLOOKUP(A2324,[2]!Tabelle1[[Proprietary Identifier]:[Reporting Period PDF]],6,FALSE),"")</f>
        <v>1</v>
      </c>
      <c r="H2324" s="163" t="s">
        <v>10819</v>
      </c>
      <c r="I2324" s="163" t="s">
        <v>10778</v>
      </c>
    </row>
    <row r="2325" spans="1:9" x14ac:dyDescent="0.25">
      <c r="A2325" s="162">
        <v>12043</v>
      </c>
      <c r="B2325" s="163" t="s">
        <v>17124</v>
      </c>
      <c r="C2325" s="163" t="s">
        <v>1909</v>
      </c>
      <c r="D2325" s="163" t="s">
        <v>10816</v>
      </c>
      <c r="E2325" s="163" t="s">
        <v>17125</v>
      </c>
      <c r="F2325" s="163" t="s">
        <v>17126</v>
      </c>
      <c r="G2325" s="152">
        <f xml:space="preserve"> _xlfn.IFNA(VLOOKUP(A2325,[2]!Tabelle1[[Proprietary Identifier]:[Reporting Period PDF]],6,FALSE),"")</f>
        <v>9</v>
      </c>
      <c r="H2325" s="163" t="s">
        <v>10819</v>
      </c>
      <c r="I2325" s="163" t="s">
        <v>10778</v>
      </c>
    </row>
    <row r="2326" spans="1:9" x14ac:dyDescent="0.25">
      <c r="A2326" s="162">
        <v>11553</v>
      </c>
      <c r="B2326" s="163" t="s">
        <v>17127</v>
      </c>
      <c r="C2326" s="163" t="s">
        <v>1909</v>
      </c>
      <c r="D2326" s="163" t="s">
        <v>10782</v>
      </c>
      <c r="E2326" s="163" t="s">
        <v>17128</v>
      </c>
      <c r="F2326" s="163" t="s">
        <v>17129</v>
      </c>
      <c r="G2326" s="152">
        <f xml:space="preserve"> _xlfn.IFNA(VLOOKUP(A2326,[2]!Tabelle1[[Proprietary Identifier]:[Reporting Period PDF]],6,FALSE),"")</f>
        <v>84</v>
      </c>
      <c r="H2326" s="163" t="s">
        <v>10777</v>
      </c>
      <c r="I2326" s="163" t="s">
        <v>10778</v>
      </c>
    </row>
    <row r="2327" spans="1:9" x14ac:dyDescent="0.25">
      <c r="A2327" s="162">
        <v>11119</v>
      </c>
      <c r="B2327" s="163" t="s">
        <v>17130</v>
      </c>
      <c r="C2327" s="163" t="s">
        <v>1909</v>
      </c>
      <c r="D2327" s="163" t="s">
        <v>10802</v>
      </c>
      <c r="E2327" s="163" t="s">
        <v>17131</v>
      </c>
      <c r="F2327" s="163" t="s">
        <v>17132</v>
      </c>
      <c r="G2327" s="152" t="str">
        <f xml:space="preserve"> _xlfn.IFNA(VLOOKUP(A2327,[2]!Tabelle1[[Proprietary Identifier]:[Reporting Period PDF]],6,FALSE),"")</f>
        <v/>
      </c>
      <c r="H2327" s="163" t="s">
        <v>10777</v>
      </c>
      <c r="I2327" s="163" t="s">
        <v>10778</v>
      </c>
    </row>
    <row r="2328" spans="1:9" x14ac:dyDescent="0.25">
      <c r="A2328" s="162">
        <v>11121</v>
      </c>
      <c r="B2328" s="163" t="s">
        <v>17133</v>
      </c>
      <c r="C2328" s="163" t="s">
        <v>1909</v>
      </c>
      <c r="D2328" s="163" t="s">
        <v>10782</v>
      </c>
      <c r="E2328" s="163" t="s">
        <v>17134</v>
      </c>
      <c r="F2328" s="163" t="s">
        <v>17135</v>
      </c>
      <c r="G2328" s="152">
        <f xml:space="preserve"> _xlfn.IFNA(VLOOKUP(A2328,[2]!Tabelle1[[Proprietary Identifier]:[Reporting Period PDF]],6,FALSE),"")</f>
        <v>7</v>
      </c>
      <c r="H2328" s="163" t="s">
        <v>10777</v>
      </c>
      <c r="I2328" s="163" t="s">
        <v>10778</v>
      </c>
    </row>
    <row r="2329" spans="1:9" x14ac:dyDescent="0.25">
      <c r="A2329" s="162">
        <v>10329</v>
      </c>
      <c r="B2329" s="163" t="s">
        <v>17136</v>
      </c>
      <c r="C2329" s="163" t="s">
        <v>1909</v>
      </c>
      <c r="D2329" s="163" t="s">
        <v>10802</v>
      </c>
      <c r="E2329" s="163" t="s">
        <v>17137</v>
      </c>
      <c r="F2329" s="163" t="s">
        <v>17138</v>
      </c>
      <c r="G2329" s="152">
        <f xml:space="preserve"> _xlfn.IFNA(VLOOKUP(A2329,[2]!Tabelle1[[Proprietary Identifier]:[Reporting Period PDF]],6,FALSE),"")</f>
        <v>6</v>
      </c>
      <c r="H2329" s="163" t="s">
        <v>10777</v>
      </c>
      <c r="I2329" s="163" t="s">
        <v>10778</v>
      </c>
    </row>
    <row r="2330" spans="1:9" x14ac:dyDescent="0.25">
      <c r="A2330" s="162">
        <v>440</v>
      </c>
      <c r="B2330" s="163" t="s">
        <v>17139</v>
      </c>
      <c r="C2330" s="163" t="s">
        <v>1909</v>
      </c>
      <c r="D2330" s="163" t="s">
        <v>10798</v>
      </c>
      <c r="E2330" s="163" t="s">
        <v>17140</v>
      </c>
      <c r="F2330" s="163" t="s">
        <v>17141</v>
      </c>
      <c r="G2330" s="152">
        <f xml:space="preserve"> _xlfn.IFNA(VLOOKUP(A2330,[2]!Tabelle1[[Proprietary Identifier]:[Reporting Period PDF]],6,FALSE),"")</f>
        <v>17</v>
      </c>
      <c r="H2330" s="163" t="s">
        <v>10777</v>
      </c>
      <c r="I2330" s="163" t="s">
        <v>10778</v>
      </c>
    </row>
    <row r="2331" spans="1:9" x14ac:dyDescent="0.25">
      <c r="A2331" s="162">
        <v>12602</v>
      </c>
      <c r="B2331" s="163" t="s">
        <v>17142</v>
      </c>
      <c r="C2331" s="163" t="s">
        <v>1909</v>
      </c>
      <c r="D2331" s="163" t="s">
        <v>10775</v>
      </c>
      <c r="F2331" s="163" t="s">
        <v>17143</v>
      </c>
      <c r="G2331" s="152">
        <f xml:space="preserve"> _xlfn.IFNA(VLOOKUP(A2331,[2]!Tabelle1[[Proprietary Identifier]:[Reporting Period PDF]],6,FALSE),"")</f>
        <v>1</v>
      </c>
      <c r="H2331" s="163" t="s">
        <v>10777</v>
      </c>
      <c r="I2331" s="163" t="s">
        <v>10778</v>
      </c>
    </row>
    <row r="2332" spans="1:9" x14ac:dyDescent="0.25">
      <c r="A2332" s="162">
        <v>11122</v>
      </c>
      <c r="B2332" s="163" t="s">
        <v>17144</v>
      </c>
      <c r="C2332" s="163" t="s">
        <v>10815</v>
      </c>
      <c r="D2332" s="163" t="s">
        <v>10821</v>
      </c>
      <c r="E2332" s="163" t="s">
        <v>17145</v>
      </c>
      <c r="F2332" s="163" t="s">
        <v>17146</v>
      </c>
      <c r="G2332" s="152" t="str">
        <f xml:space="preserve"> _xlfn.IFNA(VLOOKUP(A2332,[2]!Tabelle1[[Proprietary Identifier]:[Reporting Period PDF]],6,FALSE),"")</f>
        <v/>
      </c>
      <c r="H2332" s="163" t="s">
        <v>10819</v>
      </c>
      <c r="I2332" s="163" t="s">
        <v>10778</v>
      </c>
    </row>
    <row r="2333" spans="1:9" x14ac:dyDescent="0.25">
      <c r="A2333" s="162">
        <v>735</v>
      </c>
      <c r="B2333" s="163" t="s">
        <v>17147</v>
      </c>
      <c r="C2333" s="163" t="s">
        <v>11059</v>
      </c>
      <c r="D2333" s="163" t="s">
        <v>10782</v>
      </c>
      <c r="E2333" s="163" t="s">
        <v>17148</v>
      </c>
      <c r="F2333" s="163" t="s">
        <v>17149</v>
      </c>
      <c r="G2333" s="152">
        <f xml:space="preserve"> _xlfn.IFNA(VLOOKUP(A2333,[2]!Tabelle1[[Proprietary Identifier]:[Reporting Period PDF]],6,FALSE),"")</f>
        <v>31</v>
      </c>
      <c r="H2333" s="163" t="s">
        <v>10777</v>
      </c>
      <c r="I2333" s="163" t="s">
        <v>10778</v>
      </c>
    </row>
    <row r="2334" spans="1:9" x14ac:dyDescent="0.25">
      <c r="A2334" s="162">
        <v>12044</v>
      </c>
      <c r="B2334" s="163" t="s">
        <v>17150</v>
      </c>
      <c r="C2334" s="163" t="s">
        <v>1909</v>
      </c>
      <c r="D2334" s="163" t="s">
        <v>10798</v>
      </c>
      <c r="E2334" s="163" t="s">
        <v>17151</v>
      </c>
      <c r="F2334" s="163" t="s">
        <v>17152</v>
      </c>
      <c r="G2334" s="152">
        <f xml:space="preserve"> _xlfn.IFNA(VLOOKUP(A2334,[2]!Tabelle1[[Proprietary Identifier]:[Reporting Period PDF]],6,FALSE),"")</f>
        <v>14</v>
      </c>
      <c r="H2334" s="163" t="s">
        <v>10819</v>
      </c>
      <c r="I2334" s="163" t="s">
        <v>10778</v>
      </c>
    </row>
    <row r="2335" spans="1:9" x14ac:dyDescent="0.25">
      <c r="A2335" s="162">
        <v>40010</v>
      </c>
      <c r="B2335" s="163" t="s">
        <v>17153</v>
      </c>
      <c r="C2335" s="163" t="s">
        <v>1909</v>
      </c>
      <c r="D2335" s="163" t="s">
        <v>10816</v>
      </c>
      <c r="E2335" s="163" t="s">
        <v>17154</v>
      </c>
      <c r="F2335" s="163" t="s">
        <v>17155</v>
      </c>
      <c r="G2335" s="152">
        <f xml:space="preserve"> _xlfn.IFNA(VLOOKUP(A2335,[2]!Tabelle1[[Proprietary Identifier]:[Reporting Period PDF]],6,FALSE),"")</f>
        <v>3</v>
      </c>
      <c r="H2335" s="163" t="s">
        <v>10777</v>
      </c>
      <c r="I2335" s="163" t="s">
        <v>10778</v>
      </c>
    </row>
    <row r="2336" spans="1:9" x14ac:dyDescent="0.25">
      <c r="A2336" s="162">
        <v>40011</v>
      </c>
      <c r="B2336" s="163" t="s">
        <v>17156</v>
      </c>
      <c r="C2336" s="163" t="s">
        <v>1909</v>
      </c>
      <c r="D2336" s="163" t="s">
        <v>10802</v>
      </c>
      <c r="E2336" s="163" t="s">
        <v>17157</v>
      </c>
      <c r="F2336" s="163" t="s">
        <v>17158</v>
      </c>
      <c r="G2336" s="152">
        <f xml:space="preserve"> _xlfn.IFNA(VLOOKUP(A2336,[2]!Tabelle1[[Proprietary Identifier]:[Reporting Period PDF]],6,FALSE),"")</f>
        <v>1</v>
      </c>
      <c r="H2336" s="163" t="s">
        <v>10777</v>
      </c>
      <c r="I2336" s="163" t="s">
        <v>10778</v>
      </c>
    </row>
    <row r="2337" spans="1:9" x14ac:dyDescent="0.25">
      <c r="A2337" s="162">
        <v>11501</v>
      </c>
      <c r="B2337" s="163" t="s">
        <v>17159</v>
      </c>
      <c r="C2337" s="163" t="s">
        <v>10815</v>
      </c>
      <c r="D2337" s="163" t="s">
        <v>10798</v>
      </c>
      <c r="E2337" s="163" t="s">
        <v>17160</v>
      </c>
      <c r="F2337" s="163" t="s">
        <v>17161</v>
      </c>
      <c r="G2337" s="152">
        <f xml:space="preserve"> _xlfn.IFNA(VLOOKUP(A2337,[2]!Tabelle1[[Proprietary Identifier]:[Reporting Period PDF]],6,FALSE),"")</f>
        <v>3</v>
      </c>
      <c r="H2337" s="163" t="s">
        <v>10819</v>
      </c>
      <c r="I2337" s="163" t="s">
        <v>10778</v>
      </c>
    </row>
    <row r="2338" spans="1:9" x14ac:dyDescent="0.25">
      <c r="A2338" s="162">
        <v>12595</v>
      </c>
      <c r="B2338" s="163" t="s">
        <v>17162</v>
      </c>
      <c r="C2338" s="163" t="s">
        <v>1909</v>
      </c>
      <c r="D2338" s="163" t="s">
        <v>10802</v>
      </c>
      <c r="E2338" s="163" t="s">
        <v>17163</v>
      </c>
      <c r="F2338" s="163" t="s">
        <v>17164</v>
      </c>
      <c r="G2338" s="152">
        <f xml:space="preserve"> _xlfn.IFNA(VLOOKUP(A2338,[2]!Tabelle1[[Proprietary Identifier]:[Reporting Period PDF]],6,FALSE),"")</f>
        <v>1</v>
      </c>
      <c r="H2338" s="163" t="s">
        <v>10777</v>
      </c>
      <c r="I2338" s="163" t="s">
        <v>10778</v>
      </c>
    </row>
    <row r="2339" spans="1:9" x14ac:dyDescent="0.25">
      <c r="A2339" s="162">
        <v>41660</v>
      </c>
      <c r="B2339" s="163" t="s">
        <v>17165</v>
      </c>
      <c r="C2339" s="163" t="s">
        <v>1909</v>
      </c>
      <c r="D2339" s="163" t="s">
        <v>10821</v>
      </c>
      <c r="E2339" s="163" t="s">
        <v>17166</v>
      </c>
      <c r="F2339" s="163" t="s">
        <v>17167</v>
      </c>
      <c r="G2339" s="152" t="str">
        <f xml:space="preserve"> _xlfn.IFNA(VLOOKUP(A2339,[2]!Tabelle1[[Proprietary Identifier]:[Reporting Period PDF]],6,FALSE),"")</f>
        <v/>
      </c>
      <c r="H2339" s="163" t="s">
        <v>10777</v>
      </c>
      <c r="I2339" s="163" t="s">
        <v>10778</v>
      </c>
    </row>
    <row r="2340" spans="1:9" x14ac:dyDescent="0.25">
      <c r="A2340" s="162">
        <v>11740</v>
      </c>
      <c r="B2340" s="163" t="s">
        <v>17168</v>
      </c>
      <c r="C2340" s="163" t="s">
        <v>1909</v>
      </c>
      <c r="D2340" s="163" t="s">
        <v>10821</v>
      </c>
      <c r="E2340" s="163" t="s">
        <v>17169</v>
      </c>
      <c r="F2340" s="163" t="s">
        <v>17170</v>
      </c>
      <c r="G2340" s="152">
        <f xml:space="preserve"> _xlfn.IFNA(VLOOKUP(A2340,[2]!Tabelle1[[Proprietary Identifier]:[Reporting Period PDF]],6,FALSE),"")</f>
        <v>1</v>
      </c>
      <c r="H2340" s="163" t="s">
        <v>10777</v>
      </c>
      <c r="I2340" s="163" t="s">
        <v>10778</v>
      </c>
    </row>
    <row r="2341" spans="1:9" x14ac:dyDescent="0.25">
      <c r="A2341" s="162">
        <v>11086</v>
      </c>
      <c r="B2341" s="163" t="s">
        <v>17171</v>
      </c>
      <c r="C2341" s="163" t="s">
        <v>10815</v>
      </c>
      <c r="D2341" s="163" t="s">
        <v>10853</v>
      </c>
      <c r="E2341" s="163" t="s">
        <v>17172</v>
      </c>
      <c r="F2341" s="163" t="s">
        <v>17173</v>
      </c>
      <c r="G2341" s="152">
        <f xml:space="preserve"> _xlfn.IFNA(VLOOKUP(A2341,[2]!Tabelle1[[Proprietary Identifier]:[Reporting Period PDF]],6,FALSE),"")</f>
        <v>1</v>
      </c>
      <c r="H2341" s="163" t="s">
        <v>10819</v>
      </c>
      <c r="I2341" s="163" t="s">
        <v>10778</v>
      </c>
    </row>
    <row r="2342" spans="1:9" x14ac:dyDescent="0.25">
      <c r="A2342" s="162">
        <v>40964</v>
      </c>
      <c r="B2342" s="163" t="s">
        <v>17174</v>
      </c>
      <c r="C2342" s="163" t="s">
        <v>1909</v>
      </c>
      <c r="D2342" s="163" t="s">
        <v>10821</v>
      </c>
      <c r="E2342" s="163" t="s">
        <v>17175</v>
      </c>
      <c r="F2342" s="163" t="s">
        <v>17176</v>
      </c>
      <c r="G2342" s="152">
        <f xml:space="preserve"> _xlfn.IFNA(VLOOKUP(A2342,[2]!Tabelle1[[Proprietary Identifier]:[Reporting Period PDF]],6,FALSE),"")</f>
        <v>2</v>
      </c>
      <c r="H2342" s="163" t="s">
        <v>10777</v>
      </c>
      <c r="I2342" s="163" t="s">
        <v>10778</v>
      </c>
    </row>
    <row r="2343" spans="1:9" x14ac:dyDescent="0.25">
      <c r="A2343" s="162">
        <v>13748</v>
      </c>
      <c r="B2343" s="163" t="s">
        <v>17177</v>
      </c>
      <c r="C2343" s="163" t="s">
        <v>1909</v>
      </c>
      <c r="D2343" s="163" t="s">
        <v>10853</v>
      </c>
      <c r="E2343" s="163" t="s">
        <v>17178</v>
      </c>
      <c r="F2343" s="163" t="s">
        <v>17179</v>
      </c>
      <c r="G2343" s="152">
        <f xml:space="preserve"> _xlfn.IFNA(VLOOKUP(A2343,[2]!Tabelle1[[Proprietary Identifier]:[Reporting Period PDF]],6,FALSE),"")</f>
        <v>1</v>
      </c>
      <c r="H2343" s="163" t="s">
        <v>10777</v>
      </c>
      <c r="I2343" s="163" t="s">
        <v>10778</v>
      </c>
    </row>
    <row r="2344" spans="1:9" x14ac:dyDescent="0.25">
      <c r="A2344" s="162">
        <v>40204</v>
      </c>
      <c r="B2344" s="163" t="s">
        <v>17180</v>
      </c>
      <c r="C2344" s="163" t="s">
        <v>1909</v>
      </c>
      <c r="D2344" s="163" t="s">
        <v>10885</v>
      </c>
      <c r="F2344" s="163" t="s">
        <v>17181</v>
      </c>
      <c r="G2344" s="152">
        <f xml:space="preserve"> _xlfn.IFNA(VLOOKUP(A2344,[2]!Tabelle1[[Proprietary Identifier]:[Reporting Period PDF]],6,FALSE),"")</f>
        <v>1</v>
      </c>
      <c r="H2344" s="163" t="s">
        <v>10777</v>
      </c>
      <c r="I2344" s="163" t="s">
        <v>10778</v>
      </c>
    </row>
    <row r="2345" spans="1:9" x14ac:dyDescent="0.25">
      <c r="A2345" s="162">
        <v>40645</v>
      </c>
      <c r="B2345" s="163" t="s">
        <v>17182</v>
      </c>
      <c r="C2345" s="163" t="s">
        <v>1909</v>
      </c>
      <c r="D2345" s="163" t="s">
        <v>10840</v>
      </c>
      <c r="F2345" s="163" t="s">
        <v>17183</v>
      </c>
      <c r="G2345" s="152" t="str">
        <f xml:space="preserve"> _xlfn.IFNA(VLOOKUP(A2345,[2]!Tabelle1[[Proprietary Identifier]:[Reporting Period PDF]],6,FALSE),"")</f>
        <v/>
      </c>
      <c r="H2345" s="163" t="s">
        <v>10784</v>
      </c>
      <c r="I2345" s="163" t="s">
        <v>10785</v>
      </c>
    </row>
    <row r="2346" spans="1:9" x14ac:dyDescent="0.25">
      <c r="A2346" s="162">
        <v>11125</v>
      </c>
      <c r="B2346" s="163" t="s">
        <v>17184</v>
      </c>
      <c r="C2346" s="163" t="s">
        <v>1909</v>
      </c>
      <c r="D2346" s="163" t="s">
        <v>10808</v>
      </c>
      <c r="E2346" s="163" t="s">
        <v>17185</v>
      </c>
      <c r="F2346" s="163" t="s">
        <v>17186</v>
      </c>
      <c r="G2346" s="152">
        <f xml:space="preserve"> _xlfn.IFNA(VLOOKUP(A2346,[2]!Tabelle1[[Proprietary Identifier]:[Reporting Period PDF]],6,FALSE),"")</f>
        <v>5</v>
      </c>
      <c r="H2346" s="163" t="s">
        <v>10777</v>
      </c>
      <c r="I2346" s="163" t="s">
        <v>10778</v>
      </c>
    </row>
    <row r="2347" spans="1:9" x14ac:dyDescent="0.25">
      <c r="A2347" s="162">
        <v>41391</v>
      </c>
      <c r="B2347" s="163" t="s">
        <v>17187</v>
      </c>
      <c r="C2347" s="163" t="s">
        <v>1931</v>
      </c>
      <c r="D2347" s="163" t="s">
        <v>10791</v>
      </c>
      <c r="E2347" s="163" t="s">
        <v>17188</v>
      </c>
      <c r="F2347" s="163" t="s">
        <v>17189</v>
      </c>
      <c r="G2347" s="152" t="str">
        <f xml:space="preserve"> _xlfn.IFNA(VLOOKUP(A2347,[2]!Tabelle1[[Proprietary Identifier]:[Reporting Period PDF]],6,FALSE),"")</f>
        <v/>
      </c>
      <c r="H2347" s="163" t="s">
        <v>10777</v>
      </c>
      <c r="I2347" s="163" t="s">
        <v>10778</v>
      </c>
    </row>
    <row r="2348" spans="1:9" x14ac:dyDescent="0.25">
      <c r="A2348" s="162">
        <v>11124</v>
      </c>
      <c r="B2348" s="163" t="s">
        <v>17190</v>
      </c>
      <c r="C2348" s="163" t="s">
        <v>10815</v>
      </c>
      <c r="D2348" s="163" t="s">
        <v>10885</v>
      </c>
      <c r="E2348" s="163" t="s">
        <v>17191</v>
      </c>
      <c r="F2348" s="163" t="s">
        <v>17192</v>
      </c>
      <c r="G2348" s="152">
        <f xml:space="preserve"> _xlfn.IFNA(VLOOKUP(A2348,[2]!Tabelle1[[Proprietary Identifier]:[Reporting Period PDF]],6,FALSE),"")</f>
        <v>4</v>
      </c>
      <c r="H2348" s="163" t="s">
        <v>10819</v>
      </c>
      <c r="I2348" s="163" t="s">
        <v>10778</v>
      </c>
    </row>
    <row r="2349" spans="1:9" x14ac:dyDescent="0.25">
      <c r="A2349" s="162">
        <v>12953</v>
      </c>
      <c r="B2349" s="163" t="s">
        <v>17193</v>
      </c>
      <c r="C2349" s="163" t="s">
        <v>10897</v>
      </c>
      <c r="D2349" s="163" t="s">
        <v>10802</v>
      </c>
      <c r="F2349" s="163" t="s">
        <v>17194</v>
      </c>
      <c r="G2349" s="152">
        <f xml:space="preserve"> _xlfn.IFNA(VLOOKUP(A2349,[2]!Tabelle1[[Proprietary Identifier]:[Reporting Period PDF]],6,FALSE),"")</f>
        <v>0</v>
      </c>
      <c r="H2349" s="163" t="s">
        <v>10784</v>
      </c>
      <c r="I2349" s="163" t="s">
        <v>10785</v>
      </c>
    </row>
    <row r="2350" spans="1:9" x14ac:dyDescent="0.25">
      <c r="A2350" s="162">
        <v>709</v>
      </c>
      <c r="B2350" s="163" t="s">
        <v>17195</v>
      </c>
      <c r="C2350" s="163" t="s">
        <v>1909</v>
      </c>
      <c r="D2350" s="163" t="s">
        <v>10802</v>
      </c>
      <c r="E2350" s="163" t="s">
        <v>17196</v>
      </c>
      <c r="F2350" s="163" t="s">
        <v>17197</v>
      </c>
      <c r="G2350" s="152">
        <f xml:space="preserve"> _xlfn.IFNA(VLOOKUP(A2350,[2]!Tabelle1[[Proprietary Identifier]:[Reporting Period PDF]],6,FALSE),"")</f>
        <v>28</v>
      </c>
      <c r="H2350" s="163" t="s">
        <v>10777</v>
      </c>
      <c r="I2350" s="163" t="s">
        <v>10778</v>
      </c>
    </row>
    <row r="2351" spans="1:9" x14ac:dyDescent="0.25">
      <c r="A2351" s="162">
        <v>41155</v>
      </c>
      <c r="B2351" s="163" t="s">
        <v>17198</v>
      </c>
      <c r="C2351" s="163" t="s">
        <v>1909</v>
      </c>
      <c r="D2351" s="163" t="s">
        <v>10919</v>
      </c>
      <c r="F2351" s="163" t="s">
        <v>17199</v>
      </c>
      <c r="G2351" s="152">
        <f xml:space="preserve"> _xlfn.IFNA(VLOOKUP(A2351,[2]!Tabelle1[[Proprietary Identifier]:[Reporting Period PDF]],6,FALSE),"")</f>
        <v>3</v>
      </c>
      <c r="H2351" s="163" t="s">
        <v>10784</v>
      </c>
      <c r="I2351" s="163" t="s">
        <v>10785</v>
      </c>
    </row>
    <row r="2352" spans="1:9" x14ac:dyDescent="0.25">
      <c r="A2352" s="162">
        <v>11126</v>
      </c>
      <c r="B2352" s="163" t="s">
        <v>17200</v>
      </c>
      <c r="C2352" s="163" t="s">
        <v>1909</v>
      </c>
      <c r="D2352" s="163" t="s">
        <v>10782</v>
      </c>
      <c r="E2352" s="163" t="s">
        <v>17201</v>
      </c>
      <c r="F2352" s="163" t="s">
        <v>17202</v>
      </c>
      <c r="G2352" s="152">
        <f xml:space="preserve"> _xlfn.IFNA(VLOOKUP(A2352,[2]!Tabelle1[[Proprietary Identifier]:[Reporting Period PDF]],6,FALSE),"")</f>
        <v>18</v>
      </c>
      <c r="H2352" s="163" t="s">
        <v>10777</v>
      </c>
      <c r="I2352" s="163" t="s">
        <v>10778</v>
      </c>
    </row>
    <row r="2353" spans="1:9" x14ac:dyDescent="0.25">
      <c r="A2353" s="162">
        <v>12207</v>
      </c>
      <c r="B2353" s="163" t="s">
        <v>17203</v>
      </c>
      <c r="C2353" s="163" t="s">
        <v>1909</v>
      </c>
      <c r="D2353" s="163" t="s">
        <v>10919</v>
      </c>
      <c r="F2353" s="163" t="s">
        <v>17204</v>
      </c>
      <c r="G2353" s="152">
        <f xml:space="preserve"> _xlfn.IFNA(VLOOKUP(A2353,[2]!Tabelle1[[Proprietary Identifier]:[Reporting Period PDF]],6,FALSE),"")</f>
        <v>1</v>
      </c>
      <c r="H2353" s="163" t="s">
        <v>10777</v>
      </c>
      <c r="I2353" s="163" t="s">
        <v>10778</v>
      </c>
    </row>
    <row r="2354" spans="1:9" x14ac:dyDescent="0.25">
      <c r="A2354" s="162">
        <v>426</v>
      </c>
      <c r="B2354" s="163" t="s">
        <v>17205</v>
      </c>
      <c r="C2354" s="163" t="s">
        <v>1909</v>
      </c>
      <c r="D2354" s="163" t="s">
        <v>10919</v>
      </c>
      <c r="E2354" s="163" t="s">
        <v>17206</v>
      </c>
      <c r="F2354" s="163" t="s">
        <v>17207</v>
      </c>
      <c r="G2354" s="152">
        <f xml:space="preserve"> _xlfn.IFNA(VLOOKUP(A2354,[2]!Tabelle1[[Proprietary Identifier]:[Reporting Period PDF]],6,FALSE),"")</f>
        <v>235</v>
      </c>
      <c r="H2354" s="163" t="s">
        <v>10777</v>
      </c>
      <c r="I2354" s="163" t="s">
        <v>10778</v>
      </c>
    </row>
    <row r="2355" spans="1:9" x14ac:dyDescent="0.25">
      <c r="A2355" s="162">
        <v>12646</v>
      </c>
      <c r="B2355" s="163" t="s">
        <v>17208</v>
      </c>
      <c r="C2355" s="163" t="s">
        <v>1909</v>
      </c>
      <c r="D2355" s="163" t="s">
        <v>10919</v>
      </c>
      <c r="E2355" s="163" t="s">
        <v>17209</v>
      </c>
      <c r="F2355" s="163" t="s">
        <v>17210</v>
      </c>
      <c r="G2355" s="152">
        <f xml:space="preserve"> _xlfn.IFNA(VLOOKUP(A2355,[2]!Tabelle1[[Proprietary Identifier]:[Reporting Period PDF]],6,FALSE),"")</f>
        <v>8</v>
      </c>
      <c r="H2355" s="163" t="s">
        <v>10777</v>
      </c>
      <c r="I2355" s="163" t="s">
        <v>10778</v>
      </c>
    </row>
    <row r="2356" spans="1:9" x14ac:dyDescent="0.25">
      <c r="A2356" s="162">
        <v>11336</v>
      </c>
      <c r="B2356" s="163" t="s">
        <v>17211</v>
      </c>
      <c r="C2356" s="163" t="s">
        <v>1909</v>
      </c>
      <c r="D2356" s="163" t="s">
        <v>10919</v>
      </c>
      <c r="E2356" s="163" t="s">
        <v>17212</v>
      </c>
      <c r="F2356" s="163" t="s">
        <v>17213</v>
      </c>
      <c r="G2356" s="152">
        <f xml:space="preserve"> _xlfn.IFNA(VLOOKUP(A2356,[2]!Tabelle1[[Proprietary Identifier]:[Reporting Period PDF]],6,FALSE),"")</f>
        <v>71</v>
      </c>
      <c r="H2356" s="163" t="s">
        <v>10777</v>
      </c>
      <c r="I2356" s="163" t="s">
        <v>10778</v>
      </c>
    </row>
    <row r="2357" spans="1:9" x14ac:dyDescent="0.25">
      <c r="A2357" s="162">
        <v>13423</v>
      </c>
      <c r="B2357" s="163" t="s">
        <v>17214</v>
      </c>
      <c r="C2357" s="163" t="s">
        <v>1909</v>
      </c>
      <c r="D2357" s="163" t="s">
        <v>10919</v>
      </c>
      <c r="E2357" s="163" t="s">
        <v>17215</v>
      </c>
      <c r="F2357" s="163" t="s">
        <v>17216</v>
      </c>
      <c r="G2357" s="152">
        <f xml:space="preserve"> _xlfn.IFNA(VLOOKUP(A2357,[2]!Tabelle1[[Proprietary Identifier]:[Reporting Period PDF]],6,FALSE),"")</f>
        <v>466</v>
      </c>
      <c r="H2357" s="163" t="s">
        <v>10777</v>
      </c>
      <c r="I2357" s="163" t="s">
        <v>10778</v>
      </c>
    </row>
    <row r="2358" spans="1:9" x14ac:dyDescent="0.25">
      <c r="A2358" s="162">
        <v>213</v>
      </c>
      <c r="B2358" s="163" t="s">
        <v>17217</v>
      </c>
      <c r="C2358" s="163" t="s">
        <v>1909</v>
      </c>
      <c r="D2358" s="163" t="s">
        <v>10791</v>
      </c>
      <c r="E2358" s="163" t="s">
        <v>17218</v>
      </c>
      <c r="F2358" s="163" t="s">
        <v>17219</v>
      </c>
      <c r="G2358" s="152">
        <f xml:space="preserve"> _xlfn.IFNA(VLOOKUP(A2358,[2]!Tabelle1[[Proprietary Identifier]:[Reporting Period PDF]],6,FALSE),"")</f>
        <v>246</v>
      </c>
      <c r="H2358" s="163" t="s">
        <v>10777</v>
      </c>
      <c r="I2358" s="163" t="s">
        <v>10778</v>
      </c>
    </row>
    <row r="2359" spans="1:9" x14ac:dyDescent="0.25">
      <c r="A2359" s="162">
        <v>739</v>
      </c>
      <c r="B2359" s="163" t="s">
        <v>17220</v>
      </c>
      <c r="C2359" s="163" t="s">
        <v>11059</v>
      </c>
      <c r="D2359" s="163" t="s">
        <v>10782</v>
      </c>
      <c r="E2359" s="163" t="s">
        <v>17221</v>
      </c>
      <c r="F2359" s="163" t="s">
        <v>17222</v>
      </c>
      <c r="G2359" s="152">
        <f xml:space="preserve"> _xlfn.IFNA(VLOOKUP(A2359,[2]!Tabelle1[[Proprietary Identifier]:[Reporting Period PDF]],6,FALSE),"")</f>
        <v>26</v>
      </c>
      <c r="H2359" s="163" t="s">
        <v>10777</v>
      </c>
      <c r="I2359" s="163" t="s">
        <v>10778</v>
      </c>
    </row>
    <row r="2360" spans="1:9" x14ac:dyDescent="0.25">
      <c r="A2360" s="162">
        <v>278</v>
      </c>
      <c r="B2360" s="163" t="s">
        <v>17223</v>
      </c>
      <c r="C2360" s="163" t="s">
        <v>11059</v>
      </c>
      <c r="D2360" s="163" t="s">
        <v>10782</v>
      </c>
      <c r="E2360" s="163" t="s">
        <v>17224</v>
      </c>
      <c r="F2360" s="163" t="s">
        <v>17225</v>
      </c>
      <c r="G2360" s="152">
        <f xml:space="preserve"> _xlfn.IFNA(VLOOKUP(A2360,[2]!Tabelle1[[Proprietary Identifier]:[Reporting Period PDF]],6,FALSE),"")</f>
        <v>327</v>
      </c>
      <c r="H2360" s="163" t="s">
        <v>10777</v>
      </c>
      <c r="I2360" s="163" t="s">
        <v>10778</v>
      </c>
    </row>
    <row r="2361" spans="1:9" x14ac:dyDescent="0.25">
      <c r="A2361" s="162">
        <v>729</v>
      </c>
      <c r="B2361" s="163" t="s">
        <v>17226</v>
      </c>
      <c r="C2361" s="163" t="s">
        <v>11059</v>
      </c>
      <c r="D2361" s="163" t="s">
        <v>10782</v>
      </c>
      <c r="F2361" s="163" t="s">
        <v>17227</v>
      </c>
      <c r="G2361" s="152">
        <f xml:space="preserve"> _xlfn.IFNA(VLOOKUP(A2361,[2]!Tabelle1[[Proprietary Identifier]:[Reporting Period PDF]],6,FALSE),"")</f>
        <v>3</v>
      </c>
      <c r="H2361" s="163" t="s">
        <v>10777</v>
      </c>
      <c r="I2361" s="163" t="s">
        <v>10778</v>
      </c>
    </row>
    <row r="2362" spans="1:9" x14ac:dyDescent="0.25">
      <c r="A2362" s="162">
        <v>11127</v>
      </c>
      <c r="B2362" s="163" t="s">
        <v>17228</v>
      </c>
      <c r="C2362" s="163" t="s">
        <v>1909</v>
      </c>
      <c r="D2362" s="163" t="s">
        <v>11032</v>
      </c>
      <c r="E2362" s="163" t="s">
        <v>17229</v>
      </c>
      <c r="F2362" s="163" t="s">
        <v>17230</v>
      </c>
      <c r="G2362" s="152">
        <f xml:space="preserve"> _xlfn.IFNA(VLOOKUP(A2362,[2]!Tabelle1[[Proprietary Identifier]:[Reporting Period PDF]],6,FALSE),"")</f>
        <v>47</v>
      </c>
      <c r="H2362" s="163" t="s">
        <v>10777</v>
      </c>
      <c r="I2362" s="163" t="s">
        <v>10778</v>
      </c>
    </row>
    <row r="2363" spans="1:9" x14ac:dyDescent="0.25">
      <c r="A2363" s="162">
        <v>40985</v>
      </c>
      <c r="B2363" s="163" t="s">
        <v>17231</v>
      </c>
      <c r="C2363" s="163" t="s">
        <v>10897</v>
      </c>
      <c r="D2363" s="163" t="s">
        <v>10782</v>
      </c>
      <c r="F2363" s="163" t="s">
        <v>17232</v>
      </c>
      <c r="G2363" s="152">
        <f xml:space="preserve"> _xlfn.IFNA(VLOOKUP(A2363,[2]!Tabelle1[[Proprietary Identifier]:[Reporting Period PDF]],6,FALSE),"")</f>
        <v>1</v>
      </c>
      <c r="H2363" s="163" t="s">
        <v>10784</v>
      </c>
      <c r="I2363" s="163" t="s">
        <v>10785</v>
      </c>
    </row>
    <row r="2364" spans="1:9" x14ac:dyDescent="0.25">
      <c r="A2364" s="162">
        <v>11115</v>
      </c>
      <c r="B2364" s="163" t="s">
        <v>17233</v>
      </c>
      <c r="C2364" s="163" t="s">
        <v>1909</v>
      </c>
      <c r="D2364" s="163" t="s">
        <v>10913</v>
      </c>
      <c r="E2364" s="163" t="s">
        <v>17234</v>
      </c>
      <c r="F2364" s="163" t="s">
        <v>17235</v>
      </c>
      <c r="G2364" s="152">
        <f xml:space="preserve"> _xlfn.IFNA(VLOOKUP(A2364,[2]!Tabelle1[[Proprietary Identifier]:[Reporting Period PDF]],6,FALSE),"")</f>
        <v>3</v>
      </c>
      <c r="H2364" s="163" t="s">
        <v>10777</v>
      </c>
      <c r="I2364" s="163" t="s">
        <v>10778</v>
      </c>
    </row>
    <row r="2365" spans="1:9" x14ac:dyDescent="0.25">
      <c r="A2365" s="162">
        <v>12469</v>
      </c>
      <c r="B2365" s="163" t="s">
        <v>17236</v>
      </c>
      <c r="C2365" s="163" t="s">
        <v>1909</v>
      </c>
      <c r="D2365" s="163" t="s">
        <v>10787</v>
      </c>
      <c r="F2365" s="163" t="s">
        <v>17237</v>
      </c>
      <c r="G2365" s="152" t="str">
        <f xml:space="preserve"> _xlfn.IFNA(VLOOKUP(A2365,[2]!Tabelle1[[Proprietary Identifier]:[Reporting Period PDF]],6,FALSE),"")</f>
        <v/>
      </c>
      <c r="H2365" s="163" t="s">
        <v>10777</v>
      </c>
      <c r="I2365" s="163" t="s">
        <v>10778</v>
      </c>
    </row>
    <row r="2366" spans="1:9" x14ac:dyDescent="0.25">
      <c r="A2366" s="162">
        <v>10240</v>
      </c>
      <c r="B2366" s="163" t="s">
        <v>17238</v>
      </c>
      <c r="C2366" s="163" t="s">
        <v>1909</v>
      </c>
      <c r="D2366" s="163" t="s">
        <v>10798</v>
      </c>
      <c r="E2366" s="163" t="s">
        <v>17239</v>
      </c>
      <c r="F2366" s="163" t="s">
        <v>17240</v>
      </c>
      <c r="G2366" s="152">
        <f xml:space="preserve"> _xlfn.IFNA(VLOOKUP(A2366,[2]!Tabelle1[[Proprietary Identifier]:[Reporting Period PDF]],6,FALSE),"")</f>
        <v>25</v>
      </c>
      <c r="H2366" s="163" t="s">
        <v>10819</v>
      </c>
      <c r="I2366" s="163" t="s">
        <v>10778</v>
      </c>
    </row>
    <row r="2367" spans="1:9" x14ac:dyDescent="0.25">
      <c r="A2367" s="162">
        <v>12109</v>
      </c>
      <c r="B2367" s="163" t="s">
        <v>17241</v>
      </c>
      <c r="C2367" s="163" t="s">
        <v>1909</v>
      </c>
      <c r="D2367" s="163" t="s">
        <v>10923</v>
      </c>
      <c r="E2367" s="163" t="s">
        <v>17242</v>
      </c>
      <c r="F2367" s="163" t="s">
        <v>17243</v>
      </c>
      <c r="G2367" s="152">
        <f xml:space="preserve"> _xlfn.IFNA(VLOOKUP(A2367,[2]!Tabelle1[[Proprietary Identifier]:[Reporting Period PDF]],6,FALSE),"")</f>
        <v>10</v>
      </c>
      <c r="H2367" s="163" t="s">
        <v>10777</v>
      </c>
      <c r="I2367" s="163" t="s">
        <v>10778</v>
      </c>
    </row>
    <row r="2368" spans="1:9" x14ac:dyDescent="0.25">
      <c r="A2368" s="162">
        <v>11616</v>
      </c>
      <c r="B2368" s="163" t="s">
        <v>17244</v>
      </c>
      <c r="C2368" s="163" t="s">
        <v>11574</v>
      </c>
      <c r="D2368" s="163" t="s">
        <v>10923</v>
      </c>
      <c r="E2368" s="163" t="s">
        <v>17245</v>
      </c>
      <c r="F2368" s="163" t="s">
        <v>17246</v>
      </c>
      <c r="G2368" s="152">
        <f xml:space="preserve"> _xlfn.IFNA(VLOOKUP(A2368,[2]!Tabelle1[[Proprietary Identifier]:[Reporting Period PDF]],6,FALSE),"")</f>
        <v>164</v>
      </c>
      <c r="H2368" s="163" t="s">
        <v>10777</v>
      </c>
      <c r="I2368" s="163" t="s">
        <v>10778</v>
      </c>
    </row>
    <row r="2369" spans="1:9" x14ac:dyDescent="0.25">
      <c r="A2369" s="162">
        <v>24</v>
      </c>
      <c r="B2369" s="163" t="s">
        <v>17247</v>
      </c>
      <c r="C2369" s="163" t="s">
        <v>10950</v>
      </c>
      <c r="D2369" s="163" t="s">
        <v>10840</v>
      </c>
      <c r="E2369" s="163" t="s">
        <v>17248</v>
      </c>
      <c r="F2369" s="163" t="s">
        <v>17249</v>
      </c>
      <c r="G2369" s="152">
        <f xml:space="preserve"> _xlfn.IFNA(VLOOKUP(A2369,[2]!Tabelle1[[Proprietary Identifier]:[Reporting Period PDF]],6,FALSE),"")</f>
        <v>5</v>
      </c>
      <c r="H2369" s="163" t="s">
        <v>10777</v>
      </c>
      <c r="I2369" s="163" t="s">
        <v>10778</v>
      </c>
    </row>
    <row r="2370" spans="1:9" x14ac:dyDescent="0.25">
      <c r="A2370" s="162">
        <v>11302</v>
      </c>
      <c r="B2370" s="163" t="s">
        <v>17250</v>
      </c>
      <c r="C2370" s="163" t="s">
        <v>1909</v>
      </c>
      <c r="D2370" s="163" t="s">
        <v>10791</v>
      </c>
      <c r="F2370" s="163" t="s">
        <v>17251</v>
      </c>
      <c r="G2370" s="152">
        <f xml:space="preserve"> _xlfn.IFNA(VLOOKUP(A2370,[2]!Tabelle1[[Proprietary Identifier]:[Reporting Period PDF]],6,FALSE),"")</f>
        <v>6</v>
      </c>
      <c r="H2370" s="163" t="s">
        <v>10777</v>
      </c>
      <c r="I2370" s="163" t="s">
        <v>10778</v>
      </c>
    </row>
    <row r="2371" spans="1:9" x14ac:dyDescent="0.25">
      <c r="A2371" s="162">
        <v>11133</v>
      </c>
      <c r="B2371" s="163" t="s">
        <v>17252</v>
      </c>
      <c r="C2371" s="163" t="s">
        <v>1909</v>
      </c>
      <c r="D2371" s="163" t="s">
        <v>10923</v>
      </c>
      <c r="E2371" s="163" t="s">
        <v>17253</v>
      </c>
      <c r="F2371" s="163" t="s">
        <v>17254</v>
      </c>
      <c r="G2371" s="152">
        <f xml:space="preserve"> _xlfn.IFNA(VLOOKUP(A2371,[2]!Tabelle1[[Proprietary Identifier]:[Reporting Period PDF]],6,FALSE),"")</f>
        <v>14</v>
      </c>
      <c r="H2371" s="163" t="s">
        <v>10777</v>
      </c>
      <c r="I2371" s="163" t="s">
        <v>10778</v>
      </c>
    </row>
    <row r="2372" spans="1:9" x14ac:dyDescent="0.25">
      <c r="A2372" s="162">
        <v>12346</v>
      </c>
      <c r="B2372" s="163" t="s">
        <v>17255</v>
      </c>
      <c r="C2372" s="163" t="s">
        <v>10950</v>
      </c>
      <c r="D2372" s="163" t="s">
        <v>10798</v>
      </c>
      <c r="E2372" s="163" t="s">
        <v>17256</v>
      </c>
      <c r="F2372" s="163" t="s">
        <v>17257</v>
      </c>
      <c r="G2372" s="152">
        <f xml:space="preserve"> _xlfn.IFNA(VLOOKUP(A2372,[2]!Tabelle1[[Proprietary Identifier]:[Reporting Period PDF]],6,FALSE),"")</f>
        <v>1</v>
      </c>
      <c r="H2372" s="163" t="s">
        <v>10777</v>
      </c>
      <c r="I2372" s="163" t="s">
        <v>10778</v>
      </c>
    </row>
    <row r="2373" spans="1:9" x14ac:dyDescent="0.25">
      <c r="A2373" s="162">
        <v>11135</v>
      </c>
      <c r="B2373" s="163" t="s">
        <v>17258</v>
      </c>
      <c r="C2373" s="163" t="s">
        <v>1909</v>
      </c>
      <c r="D2373" s="163" t="s">
        <v>10923</v>
      </c>
      <c r="E2373" s="163" t="s">
        <v>17259</v>
      </c>
      <c r="F2373" s="163" t="s">
        <v>17260</v>
      </c>
      <c r="G2373" s="152">
        <f xml:space="preserve"> _xlfn.IFNA(VLOOKUP(A2373,[2]!Tabelle1[[Proprietary Identifier]:[Reporting Period PDF]],6,FALSE),"")</f>
        <v>70</v>
      </c>
      <c r="H2373" s="163" t="s">
        <v>10777</v>
      </c>
      <c r="I2373" s="163" t="s">
        <v>10778</v>
      </c>
    </row>
    <row r="2374" spans="1:9" x14ac:dyDescent="0.25">
      <c r="A2374" s="162">
        <v>41233</v>
      </c>
      <c r="B2374" s="163" t="s">
        <v>17261</v>
      </c>
      <c r="C2374" s="163" t="s">
        <v>1909</v>
      </c>
      <c r="D2374" s="163" t="s">
        <v>10821</v>
      </c>
      <c r="E2374" s="163" t="s">
        <v>17262</v>
      </c>
      <c r="F2374" s="163" t="s">
        <v>17263</v>
      </c>
      <c r="G2374" s="152" t="str">
        <f xml:space="preserve"> _xlfn.IFNA(VLOOKUP(A2374,[2]!Tabelle1[[Proprietary Identifier]:[Reporting Period PDF]],6,FALSE),"")</f>
        <v/>
      </c>
      <c r="H2374" s="163" t="s">
        <v>10777</v>
      </c>
      <c r="I2374" s="163" t="s">
        <v>10778</v>
      </c>
    </row>
    <row r="2375" spans="1:9" x14ac:dyDescent="0.25">
      <c r="A2375" s="162">
        <v>11136</v>
      </c>
      <c r="B2375" s="163" t="s">
        <v>17264</v>
      </c>
      <c r="C2375" s="163" t="s">
        <v>1909</v>
      </c>
      <c r="D2375" s="163" t="s">
        <v>10782</v>
      </c>
      <c r="E2375" s="163" t="s">
        <v>17265</v>
      </c>
      <c r="F2375" s="163" t="s">
        <v>17266</v>
      </c>
      <c r="G2375" s="152">
        <f xml:space="preserve"> _xlfn.IFNA(VLOOKUP(A2375,[2]!Tabelle1[[Proprietary Identifier]:[Reporting Period PDF]],6,FALSE),"")</f>
        <v>94</v>
      </c>
      <c r="H2375" s="163" t="s">
        <v>10777</v>
      </c>
      <c r="I2375" s="163" t="s">
        <v>10778</v>
      </c>
    </row>
    <row r="2376" spans="1:9" x14ac:dyDescent="0.25">
      <c r="A2376" s="162">
        <v>40484</v>
      </c>
      <c r="B2376" s="163" t="s">
        <v>17267</v>
      </c>
      <c r="C2376" s="163" t="s">
        <v>13568</v>
      </c>
      <c r="D2376" s="163" t="s">
        <v>10802</v>
      </c>
      <c r="F2376" s="163" t="s">
        <v>17268</v>
      </c>
      <c r="G2376" s="152">
        <f xml:space="preserve"> _xlfn.IFNA(VLOOKUP(A2376,[2]!Tabelle1[[Proprietary Identifier]:[Reporting Period PDF]],6,FALSE),"")</f>
        <v>1</v>
      </c>
      <c r="H2376" s="163" t="s">
        <v>10777</v>
      </c>
      <c r="I2376" s="163" t="s">
        <v>10778</v>
      </c>
    </row>
    <row r="2377" spans="1:9" x14ac:dyDescent="0.25">
      <c r="A2377" s="162">
        <v>11129</v>
      </c>
      <c r="B2377" s="163" t="s">
        <v>17269</v>
      </c>
      <c r="C2377" s="163" t="s">
        <v>1909</v>
      </c>
      <c r="D2377" s="163" t="s">
        <v>10787</v>
      </c>
      <c r="E2377" s="163" t="s">
        <v>17270</v>
      </c>
      <c r="F2377" s="163" t="s">
        <v>17271</v>
      </c>
      <c r="G2377" s="152">
        <f xml:space="preserve"> _xlfn.IFNA(VLOOKUP(A2377,[2]!Tabelle1[[Proprietary Identifier]:[Reporting Period PDF]],6,FALSE),"")</f>
        <v>10</v>
      </c>
      <c r="H2377" s="163" t="s">
        <v>10777</v>
      </c>
      <c r="I2377" s="163" t="s">
        <v>10778</v>
      </c>
    </row>
    <row r="2378" spans="1:9" x14ac:dyDescent="0.25">
      <c r="A2378" s="162">
        <v>11128</v>
      </c>
      <c r="B2378" s="163" t="s">
        <v>17272</v>
      </c>
      <c r="C2378" s="163" t="s">
        <v>1909</v>
      </c>
      <c r="D2378" s="163" t="s">
        <v>10816</v>
      </c>
      <c r="E2378" s="163" t="s">
        <v>17273</v>
      </c>
      <c r="F2378" s="163" t="s">
        <v>17274</v>
      </c>
      <c r="G2378" s="152">
        <f xml:space="preserve"> _xlfn.IFNA(VLOOKUP(A2378,[2]!Tabelle1[[Proprietary Identifier]:[Reporting Period PDF]],6,FALSE),"")</f>
        <v>15</v>
      </c>
      <c r="H2378" s="163" t="s">
        <v>10777</v>
      </c>
      <c r="I2378" s="163" t="s">
        <v>10778</v>
      </c>
    </row>
    <row r="2379" spans="1:9" x14ac:dyDescent="0.25">
      <c r="A2379" s="162">
        <v>42484</v>
      </c>
      <c r="B2379" s="163" t="s">
        <v>17275</v>
      </c>
      <c r="C2379" s="163" t="s">
        <v>1909</v>
      </c>
      <c r="D2379" s="163" t="s">
        <v>10821</v>
      </c>
      <c r="E2379" s="163" t="s">
        <v>17276</v>
      </c>
      <c r="F2379" s="163" t="s">
        <v>17277</v>
      </c>
      <c r="G2379" s="152">
        <f xml:space="preserve"> _xlfn.IFNA(VLOOKUP(A2379,[2]!Tabelle1[[Proprietary Identifier]:[Reporting Period PDF]],6,FALSE),"")</f>
        <v>0</v>
      </c>
      <c r="H2379" s="163" t="s">
        <v>10777</v>
      </c>
      <c r="I2379" s="163" t="s">
        <v>10778</v>
      </c>
    </row>
    <row r="2380" spans="1:9" x14ac:dyDescent="0.25">
      <c r="A2380" s="162">
        <v>40509</v>
      </c>
      <c r="B2380" s="163" t="s">
        <v>17278</v>
      </c>
      <c r="C2380" s="163" t="s">
        <v>10950</v>
      </c>
      <c r="D2380" s="163" t="s">
        <v>10798</v>
      </c>
      <c r="E2380" s="163" t="s">
        <v>17279</v>
      </c>
      <c r="F2380" s="163" t="s">
        <v>17280</v>
      </c>
      <c r="G2380" s="152">
        <f xml:space="preserve"> _xlfn.IFNA(VLOOKUP(A2380,[2]!Tabelle1[[Proprietary Identifier]:[Reporting Period PDF]],6,FALSE),"")</f>
        <v>0</v>
      </c>
      <c r="H2380" s="163" t="s">
        <v>10777</v>
      </c>
      <c r="I2380" s="163" t="s">
        <v>10778</v>
      </c>
    </row>
    <row r="2381" spans="1:9" x14ac:dyDescent="0.25">
      <c r="A2381" s="162">
        <v>11134</v>
      </c>
      <c r="B2381" s="163" t="s">
        <v>17281</v>
      </c>
      <c r="C2381" s="163" t="s">
        <v>1909</v>
      </c>
      <c r="D2381" s="163" t="s">
        <v>10787</v>
      </c>
      <c r="E2381" s="163" t="s">
        <v>17282</v>
      </c>
      <c r="F2381" s="163" t="s">
        <v>17283</v>
      </c>
      <c r="G2381" s="152">
        <f xml:space="preserve"> _xlfn.IFNA(VLOOKUP(A2381,[2]!Tabelle1[[Proprietary Identifier]:[Reporting Period PDF]],6,FALSE),"")</f>
        <v>1</v>
      </c>
      <c r="H2381" s="163" t="s">
        <v>10777</v>
      </c>
      <c r="I2381" s="163" t="s">
        <v>10778</v>
      </c>
    </row>
    <row r="2382" spans="1:9" x14ac:dyDescent="0.25">
      <c r="A2382" s="162">
        <v>12552</v>
      </c>
      <c r="B2382" s="163" t="s">
        <v>17284</v>
      </c>
      <c r="C2382" s="163" t="s">
        <v>1909</v>
      </c>
      <c r="D2382" s="163" t="s">
        <v>10923</v>
      </c>
      <c r="E2382" s="163" t="s">
        <v>17285</v>
      </c>
      <c r="F2382" s="163" t="s">
        <v>17286</v>
      </c>
      <c r="G2382" s="152">
        <f xml:space="preserve"> _xlfn.IFNA(VLOOKUP(A2382,[2]!Tabelle1[[Proprietary Identifier]:[Reporting Period PDF]],6,FALSE),"")</f>
        <v>4</v>
      </c>
      <c r="H2382" s="163" t="s">
        <v>10777</v>
      </c>
      <c r="I2382" s="163" t="s">
        <v>10778</v>
      </c>
    </row>
    <row r="2383" spans="1:9" x14ac:dyDescent="0.25">
      <c r="A2383" s="162">
        <v>411</v>
      </c>
      <c r="B2383" s="163" t="s">
        <v>17287</v>
      </c>
      <c r="C2383" s="163" t="s">
        <v>1909</v>
      </c>
      <c r="D2383" s="163" t="s">
        <v>10816</v>
      </c>
      <c r="E2383" s="163" t="s">
        <v>17288</v>
      </c>
      <c r="F2383" s="163" t="s">
        <v>17289</v>
      </c>
      <c r="G2383" s="152">
        <f xml:space="preserve"> _xlfn.IFNA(VLOOKUP(A2383,[2]!Tabelle1[[Proprietary Identifier]:[Reporting Period PDF]],6,FALSE),"")</f>
        <v>10</v>
      </c>
      <c r="H2383" s="163" t="s">
        <v>10777</v>
      </c>
      <c r="I2383" s="163" t="s">
        <v>10778</v>
      </c>
    </row>
    <row r="2384" spans="1:9" x14ac:dyDescent="0.25">
      <c r="A2384" s="162">
        <v>41605</v>
      </c>
      <c r="B2384" s="163" t="s">
        <v>17290</v>
      </c>
      <c r="C2384" s="163" t="s">
        <v>1909</v>
      </c>
      <c r="D2384" s="163" t="s">
        <v>10816</v>
      </c>
      <c r="E2384" s="163" t="s">
        <v>17291</v>
      </c>
      <c r="F2384" s="163" t="s">
        <v>17292</v>
      </c>
      <c r="G2384" s="152" t="str">
        <f xml:space="preserve"> _xlfn.IFNA(VLOOKUP(A2384,[2]!Tabelle1[[Proprietary Identifier]:[Reporting Period PDF]],6,FALSE),"")</f>
        <v/>
      </c>
      <c r="H2384" s="163" t="s">
        <v>10777</v>
      </c>
      <c r="I2384" s="163" t="s">
        <v>10778</v>
      </c>
    </row>
    <row r="2385" spans="1:9" x14ac:dyDescent="0.25">
      <c r="A2385" s="162">
        <v>13014</v>
      </c>
      <c r="B2385" s="163" t="s">
        <v>17293</v>
      </c>
      <c r="C2385" s="163" t="s">
        <v>10897</v>
      </c>
      <c r="D2385" s="163" t="s">
        <v>10791</v>
      </c>
      <c r="F2385" s="163" t="s">
        <v>17294</v>
      </c>
      <c r="G2385" s="152">
        <f xml:space="preserve"> _xlfn.IFNA(VLOOKUP(A2385,[2]!Tabelle1[[Proprietary Identifier]:[Reporting Period PDF]],6,FALSE),"")</f>
        <v>2</v>
      </c>
      <c r="H2385" s="163" t="s">
        <v>10784</v>
      </c>
      <c r="I2385" s="163" t="s">
        <v>10785</v>
      </c>
    </row>
    <row r="2386" spans="1:9" x14ac:dyDescent="0.25">
      <c r="A2386" s="162">
        <v>11137</v>
      </c>
      <c r="B2386" s="163" t="s">
        <v>17295</v>
      </c>
      <c r="C2386" s="163" t="s">
        <v>10815</v>
      </c>
      <c r="D2386" s="163" t="s">
        <v>10775</v>
      </c>
      <c r="E2386" s="163" t="s">
        <v>17296</v>
      </c>
      <c r="F2386" s="163" t="s">
        <v>17297</v>
      </c>
      <c r="G2386" s="152">
        <f xml:space="preserve"> _xlfn.IFNA(VLOOKUP(A2386,[2]!Tabelle1[[Proprietary Identifier]:[Reporting Period PDF]],6,FALSE),"")</f>
        <v>1</v>
      </c>
      <c r="H2386" s="163" t="s">
        <v>10819</v>
      </c>
      <c r="I2386" s="163" t="s">
        <v>10778</v>
      </c>
    </row>
    <row r="2387" spans="1:9" x14ac:dyDescent="0.25">
      <c r="A2387" s="162">
        <v>11976</v>
      </c>
      <c r="B2387" s="163" t="s">
        <v>17298</v>
      </c>
      <c r="C2387" s="163" t="s">
        <v>10815</v>
      </c>
      <c r="D2387" s="163" t="s">
        <v>10821</v>
      </c>
      <c r="E2387" s="163" t="s">
        <v>17299</v>
      </c>
      <c r="F2387" s="163" t="s">
        <v>17300</v>
      </c>
      <c r="G2387" s="152" t="str">
        <f xml:space="preserve"> _xlfn.IFNA(VLOOKUP(A2387,[2]!Tabelle1[[Proprietary Identifier]:[Reporting Period PDF]],6,FALSE),"")</f>
        <v/>
      </c>
      <c r="H2387" s="163" t="s">
        <v>10819</v>
      </c>
      <c r="I2387" s="163" t="s">
        <v>10778</v>
      </c>
    </row>
    <row r="2388" spans="1:9" x14ac:dyDescent="0.25">
      <c r="A2388" s="162">
        <v>12194</v>
      </c>
      <c r="B2388" s="163" t="s">
        <v>17301</v>
      </c>
      <c r="C2388" s="163" t="s">
        <v>1909</v>
      </c>
      <c r="D2388" s="163" t="s">
        <v>10782</v>
      </c>
      <c r="E2388" s="163" t="s">
        <v>17302</v>
      </c>
      <c r="F2388" s="163" t="s">
        <v>17303</v>
      </c>
      <c r="G2388" s="152">
        <f xml:space="preserve"> _xlfn.IFNA(VLOOKUP(A2388,[2]!Tabelle1[[Proprietary Identifier]:[Reporting Period PDF]],6,FALSE),"")</f>
        <v>7</v>
      </c>
      <c r="H2388" s="163" t="s">
        <v>10777</v>
      </c>
      <c r="I2388" s="163" t="s">
        <v>10778</v>
      </c>
    </row>
    <row r="2389" spans="1:9" x14ac:dyDescent="0.25">
      <c r="A2389" s="162">
        <v>11141</v>
      </c>
      <c r="B2389" s="163" t="s">
        <v>17304</v>
      </c>
      <c r="C2389" s="163" t="s">
        <v>1909</v>
      </c>
      <c r="D2389" s="163" t="s">
        <v>10816</v>
      </c>
      <c r="E2389" s="163" t="s">
        <v>17305</v>
      </c>
      <c r="F2389" s="163" t="s">
        <v>17306</v>
      </c>
      <c r="G2389" s="152" t="str">
        <f xml:space="preserve"> _xlfn.IFNA(VLOOKUP(A2389,[2]!Tabelle1[[Proprietary Identifier]:[Reporting Period PDF]],6,FALSE),"")</f>
        <v/>
      </c>
      <c r="H2389" s="163" t="s">
        <v>10819</v>
      </c>
      <c r="I2389" s="163" t="s">
        <v>10778</v>
      </c>
    </row>
    <row r="2390" spans="1:9" x14ac:dyDescent="0.25">
      <c r="A2390" s="162">
        <v>12598</v>
      </c>
      <c r="B2390" s="163" t="s">
        <v>17307</v>
      </c>
      <c r="C2390" s="163" t="s">
        <v>14704</v>
      </c>
      <c r="D2390" s="163" t="s">
        <v>10885</v>
      </c>
      <c r="E2390" s="163" t="s">
        <v>17308</v>
      </c>
      <c r="F2390" s="163" t="s">
        <v>17309</v>
      </c>
      <c r="G2390" s="152">
        <f xml:space="preserve"> _xlfn.IFNA(VLOOKUP(A2390,[2]!Tabelle1[[Proprietary Identifier]:[Reporting Period PDF]],6,FALSE),"")</f>
        <v>0</v>
      </c>
      <c r="H2390" s="163" t="s">
        <v>10777</v>
      </c>
      <c r="I2390" s="163" t="s">
        <v>10778</v>
      </c>
    </row>
    <row r="2391" spans="1:9" x14ac:dyDescent="0.25">
      <c r="A2391" s="162">
        <v>11144</v>
      </c>
      <c r="B2391" s="163" t="s">
        <v>17310</v>
      </c>
      <c r="C2391" s="163" t="s">
        <v>10844</v>
      </c>
      <c r="D2391" s="163" t="s">
        <v>10775</v>
      </c>
      <c r="E2391" s="163" t="s">
        <v>17311</v>
      </c>
      <c r="F2391" s="163" t="s">
        <v>17312</v>
      </c>
      <c r="G2391" s="152">
        <f xml:space="preserve"> _xlfn.IFNA(VLOOKUP(A2391,[2]!Tabelle1[[Proprietary Identifier]:[Reporting Period PDF]],6,FALSE),"")</f>
        <v>15</v>
      </c>
      <c r="H2391" s="163" t="s">
        <v>10777</v>
      </c>
      <c r="I2391" s="163" t="s">
        <v>10778</v>
      </c>
    </row>
    <row r="2392" spans="1:9" x14ac:dyDescent="0.25">
      <c r="A2392" s="162">
        <v>40278</v>
      </c>
      <c r="B2392" s="163" t="s">
        <v>17313</v>
      </c>
      <c r="C2392" s="163" t="s">
        <v>10989</v>
      </c>
      <c r="D2392" s="163" t="s">
        <v>10782</v>
      </c>
      <c r="F2392" s="163" t="s">
        <v>17314</v>
      </c>
      <c r="G2392" s="152">
        <f xml:space="preserve"> _xlfn.IFNA(VLOOKUP(A2392,[2]!Tabelle1[[Proprietary Identifier]:[Reporting Period PDF]],6,FALSE),"")</f>
        <v>10</v>
      </c>
      <c r="H2392" s="163" t="s">
        <v>10819</v>
      </c>
      <c r="I2392" s="163" t="s">
        <v>10778</v>
      </c>
    </row>
    <row r="2393" spans="1:9" x14ac:dyDescent="0.25">
      <c r="A2393" s="162">
        <v>11145</v>
      </c>
      <c r="B2393" s="163" t="s">
        <v>17315</v>
      </c>
      <c r="C2393" s="163" t="s">
        <v>1909</v>
      </c>
      <c r="D2393" s="163" t="s">
        <v>11167</v>
      </c>
      <c r="E2393" s="163" t="s">
        <v>17316</v>
      </c>
      <c r="F2393" s="163" t="s">
        <v>17317</v>
      </c>
      <c r="G2393" s="152">
        <f xml:space="preserve"> _xlfn.IFNA(VLOOKUP(A2393,[2]!Tabelle1[[Proprietary Identifier]:[Reporting Period PDF]],6,FALSE),"")</f>
        <v>76</v>
      </c>
      <c r="H2393" s="163" t="s">
        <v>10777</v>
      </c>
      <c r="I2393" s="163" t="s">
        <v>10778</v>
      </c>
    </row>
    <row r="2394" spans="1:9" x14ac:dyDescent="0.25">
      <c r="A2394" s="162">
        <v>11241</v>
      </c>
      <c r="B2394" s="163" t="s">
        <v>17318</v>
      </c>
      <c r="C2394" s="163" t="s">
        <v>1909</v>
      </c>
      <c r="D2394" s="163" t="s">
        <v>10853</v>
      </c>
      <c r="E2394" s="163" t="s">
        <v>17319</v>
      </c>
      <c r="F2394" s="163" t="s">
        <v>17320</v>
      </c>
      <c r="G2394" s="152">
        <f xml:space="preserve"> _xlfn.IFNA(VLOOKUP(A2394,[2]!Tabelle1[[Proprietary Identifier]:[Reporting Period PDF]],6,FALSE),"")</f>
        <v>2</v>
      </c>
      <c r="H2394" s="163" t="s">
        <v>10777</v>
      </c>
      <c r="I2394" s="163" t="s">
        <v>10778</v>
      </c>
    </row>
    <row r="2395" spans="1:9" x14ac:dyDescent="0.25">
      <c r="A2395" s="162">
        <v>194</v>
      </c>
      <c r="B2395" s="163" t="s">
        <v>17321</v>
      </c>
      <c r="C2395" s="163" t="s">
        <v>11059</v>
      </c>
      <c r="D2395" s="163" t="s">
        <v>10782</v>
      </c>
      <c r="E2395" s="163" t="s">
        <v>17322</v>
      </c>
      <c r="F2395" s="163" t="s">
        <v>17323</v>
      </c>
      <c r="G2395" s="152">
        <f xml:space="preserve"> _xlfn.IFNA(VLOOKUP(A2395,[2]!Tabelle1[[Proprietary Identifier]:[Reporting Period PDF]],6,FALSE),"")</f>
        <v>116</v>
      </c>
      <c r="H2395" s="163" t="s">
        <v>10777</v>
      </c>
      <c r="I2395" s="163" t="s">
        <v>10778</v>
      </c>
    </row>
    <row r="2396" spans="1:9" x14ac:dyDescent="0.25">
      <c r="A2396" s="162">
        <v>11148</v>
      </c>
      <c r="B2396" s="163" t="s">
        <v>17324</v>
      </c>
      <c r="C2396" s="163" t="s">
        <v>1909</v>
      </c>
      <c r="D2396" s="163" t="s">
        <v>10885</v>
      </c>
      <c r="E2396" s="163" t="s">
        <v>17325</v>
      </c>
      <c r="F2396" s="163" t="s">
        <v>17326</v>
      </c>
      <c r="G2396" s="152">
        <f xml:space="preserve"> _xlfn.IFNA(VLOOKUP(A2396,[2]!Tabelle1[[Proprietary Identifier]:[Reporting Period PDF]],6,FALSE),"")</f>
        <v>1</v>
      </c>
      <c r="H2396" s="163" t="s">
        <v>10819</v>
      </c>
      <c r="I2396" s="163" t="s">
        <v>10778</v>
      </c>
    </row>
    <row r="2397" spans="1:9" x14ac:dyDescent="0.25">
      <c r="A2397" s="162">
        <v>40883</v>
      </c>
      <c r="B2397" s="163" t="s">
        <v>17327</v>
      </c>
      <c r="C2397" s="163" t="s">
        <v>1909</v>
      </c>
      <c r="D2397" s="163" t="s">
        <v>10885</v>
      </c>
      <c r="E2397" s="163" t="s">
        <v>17328</v>
      </c>
      <c r="F2397" s="163" t="s">
        <v>17329</v>
      </c>
      <c r="G2397" s="152">
        <f xml:space="preserve"> _xlfn.IFNA(VLOOKUP(A2397,[2]!Tabelle1[[Proprietary Identifier]:[Reporting Period PDF]],6,FALSE),"")</f>
        <v>2</v>
      </c>
      <c r="H2397" s="163" t="s">
        <v>10777</v>
      </c>
      <c r="I2397" s="163" t="s">
        <v>10778</v>
      </c>
    </row>
    <row r="2398" spans="1:9" x14ac:dyDescent="0.25">
      <c r="A2398" s="162">
        <v>10113</v>
      </c>
      <c r="B2398" s="163" t="s">
        <v>17330</v>
      </c>
      <c r="C2398" s="163" t="s">
        <v>1909</v>
      </c>
      <c r="D2398" s="163" t="s">
        <v>11001</v>
      </c>
      <c r="E2398" s="163" t="s">
        <v>17331</v>
      </c>
      <c r="F2398" s="163" t="s">
        <v>17332</v>
      </c>
      <c r="G2398" s="152">
        <f xml:space="preserve"> _xlfn.IFNA(VLOOKUP(A2398,[2]!Tabelle1[[Proprietary Identifier]:[Reporting Period PDF]],6,FALSE),"")</f>
        <v>21</v>
      </c>
      <c r="H2398" s="163" t="s">
        <v>10777</v>
      </c>
      <c r="I2398" s="163" t="s">
        <v>10778</v>
      </c>
    </row>
    <row r="2399" spans="1:9" x14ac:dyDescent="0.25">
      <c r="A2399" s="162">
        <v>13393</v>
      </c>
      <c r="B2399" s="163" t="s">
        <v>17333</v>
      </c>
      <c r="C2399" s="163" t="s">
        <v>10815</v>
      </c>
      <c r="D2399" s="163" t="s">
        <v>11032</v>
      </c>
      <c r="E2399" s="163" t="s">
        <v>17334</v>
      </c>
      <c r="F2399" s="163" t="s">
        <v>17335</v>
      </c>
      <c r="G2399" s="152">
        <f xml:space="preserve"> _xlfn.IFNA(VLOOKUP(A2399,[2]!Tabelle1[[Proprietary Identifier]:[Reporting Period PDF]],6,FALSE),"")</f>
        <v>2</v>
      </c>
      <c r="H2399" s="163" t="s">
        <v>10819</v>
      </c>
      <c r="I2399" s="163" t="s">
        <v>10778</v>
      </c>
    </row>
    <row r="2400" spans="1:9" x14ac:dyDescent="0.25">
      <c r="A2400" s="162">
        <v>11819</v>
      </c>
      <c r="B2400" s="163" t="s">
        <v>17336</v>
      </c>
      <c r="C2400" s="163" t="s">
        <v>10815</v>
      </c>
      <c r="D2400" s="163" t="s">
        <v>10798</v>
      </c>
      <c r="E2400" s="163" t="s">
        <v>17337</v>
      </c>
      <c r="F2400" s="163" t="s">
        <v>17338</v>
      </c>
      <c r="G2400" s="152" t="str">
        <f xml:space="preserve"> _xlfn.IFNA(VLOOKUP(A2400,[2]!Tabelle1[[Proprietary Identifier]:[Reporting Period PDF]],6,FALSE),"")</f>
        <v/>
      </c>
      <c r="H2400" s="163" t="s">
        <v>10819</v>
      </c>
      <c r="I2400" s="163" t="s">
        <v>10778</v>
      </c>
    </row>
    <row r="2401" spans="1:9" x14ac:dyDescent="0.25">
      <c r="A2401" s="162">
        <v>41976</v>
      </c>
      <c r="B2401" s="163" t="s">
        <v>17339</v>
      </c>
      <c r="C2401" s="163" t="s">
        <v>1909</v>
      </c>
      <c r="D2401" s="163" t="s">
        <v>11252</v>
      </c>
      <c r="E2401" s="163" t="s">
        <v>17340</v>
      </c>
      <c r="F2401" s="163" t="s">
        <v>17341</v>
      </c>
      <c r="G2401" s="152" t="str">
        <f xml:space="preserve"> _xlfn.IFNA(VLOOKUP(A2401,[2]!Tabelle1[[Proprietary Identifier]:[Reporting Period PDF]],6,FALSE),"")</f>
        <v/>
      </c>
      <c r="H2401" s="163" t="s">
        <v>10777</v>
      </c>
      <c r="I2401" s="163" t="s">
        <v>10778</v>
      </c>
    </row>
    <row r="2402" spans="1:9" x14ac:dyDescent="0.25">
      <c r="A2402" s="162">
        <v>12215</v>
      </c>
      <c r="B2402" s="163" t="s">
        <v>17342</v>
      </c>
      <c r="C2402" s="163" t="s">
        <v>1909</v>
      </c>
      <c r="D2402" s="163" t="s">
        <v>10798</v>
      </c>
      <c r="E2402" s="163" t="s">
        <v>17343</v>
      </c>
      <c r="F2402" s="163" t="s">
        <v>17344</v>
      </c>
      <c r="G2402" s="152">
        <f xml:space="preserve"> _xlfn.IFNA(VLOOKUP(A2402,[2]!Tabelle1[[Proprietary Identifier]:[Reporting Period PDF]],6,FALSE),"")</f>
        <v>2</v>
      </c>
      <c r="H2402" s="163" t="s">
        <v>10777</v>
      </c>
      <c r="I2402" s="163" t="s">
        <v>10778</v>
      </c>
    </row>
    <row r="2403" spans="1:9" x14ac:dyDescent="0.25">
      <c r="A2403" s="162">
        <v>12210</v>
      </c>
      <c r="B2403" s="163" t="s">
        <v>17345</v>
      </c>
      <c r="C2403" s="163" t="s">
        <v>1909</v>
      </c>
      <c r="D2403" s="163" t="s">
        <v>11001</v>
      </c>
      <c r="E2403" s="163" t="s">
        <v>17346</v>
      </c>
      <c r="F2403" s="163" t="s">
        <v>17347</v>
      </c>
      <c r="G2403" s="152">
        <f xml:space="preserve"> _xlfn.IFNA(VLOOKUP(A2403,[2]!Tabelle1[[Proprietary Identifier]:[Reporting Period PDF]],6,FALSE),"")</f>
        <v>11</v>
      </c>
      <c r="H2403" s="163" t="s">
        <v>10777</v>
      </c>
      <c r="I2403" s="163" t="s">
        <v>10778</v>
      </c>
    </row>
    <row r="2404" spans="1:9" x14ac:dyDescent="0.25">
      <c r="A2404" s="162">
        <v>40807</v>
      </c>
      <c r="B2404" s="163" t="s">
        <v>17348</v>
      </c>
      <c r="C2404" s="163" t="s">
        <v>1909</v>
      </c>
      <c r="D2404" s="163" t="s">
        <v>11675</v>
      </c>
      <c r="F2404" s="163" t="s">
        <v>17349</v>
      </c>
      <c r="G2404" s="152" t="str">
        <f xml:space="preserve"> _xlfn.IFNA(VLOOKUP(A2404,[2]!Tabelle1[[Proprietary Identifier]:[Reporting Period PDF]],6,FALSE),"")</f>
        <v/>
      </c>
      <c r="H2404" s="163" t="s">
        <v>10784</v>
      </c>
      <c r="I2404" s="163" t="s">
        <v>10785</v>
      </c>
    </row>
    <row r="2405" spans="1:9" x14ac:dyDescent="0.25">
      <c r="A2405" s="162">
        <v>12958</v>
      </c>
      <c r="B2405" s="163" t="s">
        <v>17350</v>
      </c>
      <c r="C2405" s="163" t="s">
        <v>10897</v>
      </c>
      <c r="D2405" s="163" t="s">
        <v>10782</v>
      </c>
      <c r="F2405" s="163" t="s">
        <v>17351</v>
      </c>
      <c r="G2405" s="152">
        <f xml:space="preserve"> _xlfn.IFNA(VLOOKUP(A2405,[2]!Tabelle1[[Proprietary Identifier]:[Reporting Period PDF]],6,FALSE),"")</f>
        <v>0</v>
      </c>
      <c r="H2405" s="163" t="s">
        <v>10784</v>
      </c>
      <c r="I2405" s="163" t="s">
        <v>10785</v>
      </c>
    </row>
    <row r="2406" spans="1:9" x14ac:dyDescent="0.25">
      <c r="A2406" s="162">
        <v>12978</v>
      </c>
      <c r="B2406" s="163" t="s">
        <v>17352</v>
      </c>
      <c r="C2406" s="163" t="s">
        <v>10897</v>
      </c>
      <c r="D2406" s="163" t="s">
        <v>10782</v>
      </c>
      <c r="F2406" s="163" t="s">
        <v>17353</v>
      </c>
      <c r="G2406" s="152" t="str">
        <f xml:space="preserve"> _xlfn.IFNA(VLOOKUP(A2406,[2]!Tabelle1[[Proprietary Identifier]:[Reporting Period PDF]],6,FALSE),"")</f>
        <v/>
      </c>
      <c r="H2406" s="163" t="s">
        <v>10784</v>
      </c>
      <c r="I2406" s="163" t="s">
        <v>10785</v>
      </c>
    </row>
    <row r="2407" spans="1:9" x14ac:dyDescent="0.25">
      <c r="A2407" s="162">
        <v>43032</v>
      </c>
      <c r="B2407" s="163" t="s">
        <v>17354</v>
      </c>
      <c r="C2407" s="163" t="s">
        <v>1909</v>
      </c>
      <c r="D2407" s="163" t="s">
        <v>10782</v>
      </c>
      <c r="F2407" s="163" t="s">
        <v>17355</v>
      </c>
      <c r="G2407" s="152" t="str">
        <f xml:space="preserve"> _xlfn.IFNA(VLOOKUP(A2407,[2]!Tabelle1[[Proprietary Identifier]:[Reporting Period PDF]],6,FALSE),"")</f>
        <v/>
      </c>
      <c r="H2407" s="163" t="s">
        <v>10777</v>
      </c>
      <c r="I2407" s="163" t="s">
        <v>10778</v>
      </c>
    </row>
    <row r="2408" spans="1:9" x14ac:dyDescent="0.25">
      <c r="A2408" s="162">
        <v>766</v>
      </c>
      <c r="B2408" s="163" t="s">
        <v>17356</v>
      </c>
      <c r="C2408" s="163" t="s">
        <v>1909</v>
      </c>
      <c r="D2408" s="163" t="s">
        <v>10853</v>
      </c>
      <c r="E2408" s="163" t="s">
        <v>17357</v>
      </c>
      <c r="F2408" s="163" t="s">
        <v>17358</v>
      </c>
      <c r="G2408" s="152">
        <f xml:space="preserve"> _xlfn.IFNA(VLOOKUP(A2408,[2]!Tabelle1[[Proprietary Identifier]:[Reporting Period PDF]],6,FALSE),"")</f>
        <v>15</v>
      </c>
      <c r="H2408" s="163" t="s">
        <v>10777</v>
      </c>
      <c r="I2408" s="163" t="s">
        <v>10778</v>
      </c>
    </row>
    <row r="2409" spans="1:9" x14ac:dyDescent="0.25">
      <c r="A2409" s="162">
        <v>11158</v>
      </c>
      <c r="B2409" s="163" t="s">
        <v>17359</v>
      </c>
      <c r="C2409" s="163" t="s">
        <v>1909</v>
      </c>
      <c r="D2409" s="163" t="s">
        <v>10824</v>
      </c>
      <c r="E2409" s="163" t="s">
        <v>17360</v>
      </c>
      <c r="F2409" s="163" t="s">
        <v>17361</v>
      </c>
      <c r="G2409" s="152">
        <f xml:space="preserve"> _xlfn.IFNA(VLOOKUP(A2409,[2]!Tabelle1[[Proprietary Identifier]:[Reporting Period PDF]],6,FALSE),"")</f>
        <v>1</v>
      </c>
      <c r="H2409" s="163" t="s">
        <v>10777</v>
      </c>
      <c r="I2409" s="163" t="s">
        <v>10778</v>
      </c>
    </row>
    <row r="2410" spans="1:9" x14ac:dyDescent="0.25">
      <c r="A2410" s="162">
        <v>163</v>
      </c>
      <c r="B2410" s="163" t="s">
        <v>17362</v>
      </c>
      <c r="C2410" s="163" t="s">
        <v>1909</v>
      </c>
      <c r="D2410" s="163" t="s">
        <v>10821</v>
      </c>
      <c r="E2410" s="163" t="s">
        <v>17363</v>
      </c>
      <c r="F2410" s="163" t="s">
        <v>17364</v>
      </c>
      <c r="G2410" s="152">
        <f xml:space="preserve"> _xlfn.IFNA(VLOOKUP(A2410,[2]!Tabelle1[[Proprietary Identifier]:[Reporting Period PDF]],6,FALSE),"")</f>
        <v>3</v>
      </c>
      <c r="H2410" s="163" t="s">
        <v>10777</v>
      </c>
      <c r="I2410" s="163" t="s">
        <v>10778</v>
      </c>
    </row>
    <row r="2411" spans="1:9" x14ac:dyDescent="0.25">
      <c r="A2411" s="162">
        <v>11162</v>
      </c>
      <c r="B2411" s="163" t="s">
        <v>17365</v>
      </c>
      <c r="C2411" s="163" t="s">
        <v>1909</v>
      </c>
      <c r="D2411" s="163" t="s">
        <v>10808</v>
      </c>
      <c r="E2411" s="163" t="s">
        <v>17366</v>
      </c>
      <c r="F2411" s="163" t="s">
        <v>17367</v>
      </c>
      <c r="G2411" s="152">
        <f xml:space="preserve"> _xlfn.IFNA(VLOOKUP(A2411,[2]!Tabelle1[[Proprietary Identifier]:[Reporting Period PDF]],6,FALSE),"")</f>
        <v>54</v>
      </c>
      <c r="H2411" s="163" t="s">
        <v>10777</v>
      </c>
      <c r="I2411" s="163" t="s">
        <v>10778</v>
      </c>
    </row>
    <row r="2412" spans="1:9" x14ac:dyDescent="0.25">
      <c r="A2412" s="162">
        <v>40993</v>
      </c>
      <c r="B2412" s="163" t="s">
        <v>17368</v>
      </c>
      <c r="C2412" s="163" t="s">
        <v>1909</v>
      </c>
      <c r="D2412" s="163" t="s">
        <v>10798</v>
      </c>
      <c r="E2412" s="163" t="s">
        <v>17369</v>
      </c>
      <c r="F2412" s="163" t="s">
        <v>17370</v>
      </c>
      <c r="G2412" s="152">
        <f xml:space="preserve"> _xlfn.IFNA(VLOOKUP(A2412,[2]!Tabelle1[[Proprietary Identifier]:[Reporting Period PDF]],6,FALSE),"")</f>
        <v>2</v>
      </c>
      <c r="H2412" s="163" t="s">
        <v>10777</v>
      </c>
      <c r="I2412" s="163" t="s">
        <v>10778</v>
      </c>
    </row>
    <row r="2413" spans="1:9" x14ac:dyDescent="0.25">
      <c r="A2413" s="162">
        <v>11165</v>
      </c>
      <c r="B2413" s="163" t="s">
        <v>17371</v>
      </c>
      <c r="C2413" s="163" t="s">
        <v>1909</v>
      </c>
      <c r="D2413" s="163" t="s">
        <v>10808</v>
      </c>
      <c r="E2413" s="163" t="s">
        <v>17372</v>
      </c>
      <c r="F2413" s="163" t="s">
        <v>17373</v>
      </c>
      <c r="G2413" s="152">
        <f xml:space="preserve"> _xlfn.IFNA(VLOOKUP(A2413,[2]!Tabelle1[[Proprietary Identifier]:[Reporting Period PDF]],6,FALSE),"")</f>
        <v>50</v>
      </c>
      <c r="H2413" s="163" t="s">
        <v>10777</v>
      </c>
      <c r="I2413" s="163" t="s">
        <v>10778</v>
      </c>
    </row>
    <row r="2414" spans="1:9" x14ac:dyDescent="0.25">
      <c r="A2414" s="162">
        <v>40687</v>
      </c>
      <c r="B2414" s="163" t="s">
        <v>17374</v>
      </c>
      <c r="C2414" s="163" t="s">
        <v>1909</v>
      </c>
      <c r="D2414" s="163" t="s">
        <v>10798</v>
      </c>
      <c r="E2414" s="163" t="s">
        <v>17375</v>
      </c>
      <c r="F2414" s="163" t="s">
        <v>17376</v>
      </c>
      <c r="G2414" s="152">
        <f xml:space="preserve"> _xlfn.IFNA(VLOOKUP(A2414,[2]!Tabelle1[[Proprietary Identifier]:[Reporting Period PDF]],6,FALSE),"")</f>
        <v>0</v>
      </c>
      <c r="H2414" s="163" t="s">
        <v>10777</v>
      </c>
      <c r="I2414" s="163" t="s">
        <v>10778</v>
      </c>
    </row>
    <row r="2415" spans="1:9" x14ac:dyDescent="0.25">
      <c r="A2415" s="162">
        <v>41073</v>
      </c>
      <c r="B2415" s="163" t="s">
        <v>17377</v>
      </c>
      <c r="C2415" s="163" t="s">
        <v>10897</v>
      </c>
      <c r="D2415" s="163" t="s">
        <v>10824</v>
      </c>
      <c r="F2415" s="163" t="s">
        <v>17378</v>
      </c>
      <c r="G2415" s="152" t="str">
        <f xml:space="preserve"> _xlfn.IFNA(VLOOKUP(A2415,[2]!Tabelle1[[Proprietary Identifier]:[Reporting Period PDF]],6,FALSE),"")</f>
        <v/>
      </c>
      <c r="H2415" s="163" t="s">
        <v>10784</v>
      </c>
      <c r="I2415" s="163" t="s">
        <v>10785</v>
      </c>
    </row>
    <row r="2416" spans="1:9" x14ac:dyDescent="0.25">
      <c r="A2416" s="162">
        <v>40900</v>
      </c>
      <c r="B2416" s="163" t="s">
        <v>17379</v>
      </c>
      <c r="C2416" s="163" t="s">
        <v>10897</v>
      </c>
      <c r="D2416" s="163" t="s">
        <v>10782</v>
      </c>
      <c r="F2416" s="163" t="s">
        <v>17380</v>
      </c>
      <c r="G2416" s="152" t="str">
        <f xml:space="preserve"> _xlfn.IFNA(VLOOKUP(A2416,[2]!Tabelle1[[Proprietary Identifier]:[Reporting Period PDF]],6,FALSE),"")</f>
        <v/>
      </c>
      <c r="H2416" s="163" t="s">
        <v>10784</v>
      </c>
      <c r="I2416" s="163" t="s">
        <v>10785</v>
      </c>
    </row>
    <row r="2417" spans="1:9" x14ac:dyDescent="0.25">
      <c r="A2417" s="162">
        <v>42600</v>
      </c>
      <c r="B2417" s="163" t="s">
        <v>17381</v>
      </c>
      <c r="C2417" s="163" t="s">
        <v>1909</v>
      </c>
      <c r="D2417" s="163" t="s">
        <v>10821</v>
      </c>
      <c r="F2417" s="163" t="s">
        <v>17382</v>
      </c>
      <c r="G2417" s="152" t="str">
        <f xml:space="preserve"> _xlfn.IFNA(VLOOKUP(A2417,[2]!Tabelle1[[Proprietary Identifier]:[Reporting Period PDF]],6,FALSE),"")</f>
        <v/>
      </c>
      <c r="H2417" s="163" t="s">
        <v>10777</v>
      </c>
      <c r="I2417" s="163" t="s">
        <v>10778</v>
      </c>
    </row>
    <row r="2418" spans="1:9" x14ac:dyDescent="0.25">
      <c r="A2418" s="162">
        <v>11164</v>
      </c>
      <c r="B2418" s="163" t="s">
        <v>17383</v>
      </c>
      <c r="C2418" s="163" t="s">
        <v>1909</v>
      </c>
      <c r="D2418" s="163" t="s">
        <v>10775</v>
      </c>
      <c r="E2418" s="163" t="s">
        <v>17384</v>
      </c>
      <c r="F2418" s="163" t="s">
        <v>17385</v>
      </c>
      <c r="G2418" s="152">
        <f xml:space="preserve"> _xlfn.IFNA(VLOOKUP(A2418,[2]!Tabelle1[[Proprietary Identifier]:[Reporting Period PDF]],6,FALSE),"")</f>
        <v>74</v>
      </c>
      <c r="H2418" s="163" t="s">
        <v>10777</v>
      </c>
      <c r="I2418" s="163" t="s">
        <v>10778</v>
      </c>
    </row>
    <row r="2419" spans="1:9" x14ac:dyDescent="0.25">
      <c r="A2419" s="162">
        <v>12045</v>
      </c>
      <c r="B2419" s="163" t="s">
        <v>17386</v>
      </c>
      <c r="C2419" s="163" t="s">
        <v>1909</v>
      </c>
      <c r="D2419" s="163" t="s">
        <v>10808</v>
      </c>
      <c r="E2419" s="163" t="s">
        <v>17387</v>
      </c>
      <c r="F2419" s="163" t="s">
        <v>17388</v>
      </c>
      <c r="G2419" s="152">
        <f xml:space="preserve"> _xlfn.IFNA(VLOOKUP(A2419,[2]!Tabelle1[[Proprietary Identifier]:[Reporting Period PDF]],6,FALSE),"")</f>
        <v>12</v>
      </c>
      <c r="H2419" s="163" t="s">
        <v>10819</v>
      </c>
      <c r="I2419" s="163" t="s">
        <v>10778</v>
      </c>
    </row>
    <row r="2420" spans="1:9" x14ac:dyDescent="0.25">
      <c r="A2420" s="162">
        <v>12931</v>
      </c>
      <c r="B2420" s="163" t="s">
        <v>17389</v>
      </c>
      <c r="C2420" s="163" t="s">
        <v>10897</v>
      </c>
      <c r="D2420" s="163" t="s">
        <v>10782</v>
      </c>
      <c r="F2420" s="163" t="s">
        <v>17390</v>
      </c>
      <c r="G2420" s="152">
        <f xml:space="preserve"> _xlfn.IFNA(VLOOKUP(A2420,[2]!Tabelle1[[Proprietary Identifier]:[Reporting Period PDF]],6,FALSE),"")</f>
        <v>1</v>
      </c>
      <c r="H2420" s="163" t="s">
        <v>10784</v>
      </c>
      <c r="I2420" s="163" t="s">
        <v>10785</v>
      </c>
    </row>
    <row r="2421" spans="1:9" x14ac:dyDescent="0.25">
      <c r="A2421" s="162">
        <v>25</v>
      </c>
      <c r="B2421" s="163" t="s">
        <v>17391</v>
      </c>
      <c r="C2421" s="163" t="s">
        <v>10950</v>
      </c>
      <c r="D2421" s="163" t="s">
        <v>10798</v>
      </c>
      <c r="E2421" s="163" t="s">
        <v>17392</v>
      </c>
      <c r="F2421" s="163" t="s">
        <v>17393</v>
      </c>
      <c r="G2421" s="152">
        <f xml:space="preserve"> _xlfn.IFNA(VLOOKUP(A2421,[2]!Tabelle1[[Proprietary Identifier]:[Reporting Period PDF]],6,FALSE),"")</f>
        <v>12</v>
      </c>
      <c r="H2421" s="163" t="s">
        <v>10777</v>
      </c>
      <c r="I2421" s="163" t="s">
        <v>10778</v>
      </c>
    </row>
    <row r="2422" spans="1:9" x14ac:dyDescent="0.25">
      <c r="A2422" s="162">
        <v>12977</v>
      </c>
      <c r="B2422" s="163" t="s">
        <v>17394</v>
      </c>
      <c r="C2422" s="163" t="s">
        <v>10897</v>
      </c>
      <c r="D2422" s="163" t="s">
        <v>10791</v>
      </c>
      <c r="F2422" s="163" t="s">
        <v>17395</v>
      </c>
      <c r="G2422" s="152">
        <f xml:space="preserve"> _xlfn.IFNA(VLOOKUP(A2422,[2]!Tabelle1[[Proprietary Identifier]:[Reporting Period PDF]],6,FALSE),"")</f>
        <v>0</v>
      </c>
      <c r="H2422" s="163" t="s">
        <v>10784</v>
      </c>
      <c r="I2422" s="163" t="s">
        <v>10785</v>
      </c>
    </row>
    <row r="2423" spans="1:9" x14ac:dyDescent="0.25">
      <c r="A2423" s="162">
        <v>40489</v>
      </c>
      <c r="B2423" s="163" t="s">
        <v>17396</v>
      </c>
      <c r="C2423" s="163" t="s">
        <v>1909</v>
      </c>
      <c r="D2423" s="163" t="s">
        <v>10919</v>
      </c>
      <c r="E2423" s="163" t="s">
        <v>17397</v>
      </c>
      <c r="F2423" s="163" t="s">
        <v>17398</v>
      </c>
      <c r="G2423" s="152">
        <f xml:space="preserve"> _xlfn.IFNA(VLOOKUP(A2423,[2]!Tabelle1[[Proprietary Identifier]:[Reporting Period PDF]],6,FALSE),"")</f>
        <v>1</v>
      </c>
      <c r="H2423" s="163" t="s">
        <v>10777</v>
      </c>
      <c r="I2423" s="163" t="s">
        <v>10778</v>
      </c>
    </row>
    <row r="2424" spans="1:9" x14ac:dyDescent="0.25">
      <c r="A2424" s="162">
        <v>13392</v>
      </c>
      <c r="B2424" s="163" t="s">
        <v>17399</v>
      </c>
      <c r="C2424" s="163" t="s">
        <v>10815</v>
      </c>
      <c r="D2424" s="163" t="s">
        <v>10775</v>
      </c>
      <c r="E2424" s="163" t="s">
        <v>17400</v>
      </c>
      <c r="F2424" s="163" t="s">
        <v>17401</v>
      </c>
      <c r="G2424" s="152">
        <f xml:space="preserve"> _xlfn.IFNA(VLOOKUP(A2424,[2]!Tabelle1[[Proprietary Identifier]:[Reporting Period PDF]],6,FALSE),"")</f>
        <v>1</v>
      </c>
      <c r="H2424" s="163" t="s">
        <v>10819</v>
      </c>
      <c r="I2424" s="163" t="s">
        <v>10778</v>
      </c>
    </row>
    <row r="2425" spans="1:9" x14ac:dyDescent="0.25">
      <c r="A2425" s="162">
        <v>11142</v>
      </c>
      <c r="B2425" s="163" t="s">
        <v>17402</v>
      </c>
      <c r="C2425" s="163" t="s">
        <v>1909</v>
      </c>
      <c r="D2425" s="163" t="s">
        <v>10787</v>
      </c>
      <c r="E2425" s="163" t="s">
        <v>17403</v>
      </c>
      <c r="F2425" s="163" t="s">
        <v>17404</v>
      </c>
      <c r="G2425" s="152">
        <f xml:space="preserve"> _xlfn.IFNA(VLOOKUP(A2425,[2]!Tabelle1[[Proprietary Identifier]:[Reporting Period PDF]],6,FALSE),"")</f>
        <v>40</v>
      </c>
      <c r="H2425" s="163" t="s">
        <v>10777</v>
      </c>
      <c r="I2425" s="163" t="s">
        <v>10778</v>
      </c>
    </row>
    <row r="2426" spans="1:9" x14ac:dyDescent="0.25">
      <c r="A2426" s="162">
        <v>41130</v>
      </c>
      <c r="B2426" s="163" t="s">
        <v>17405</v>
      </c>
      <c r="C2426" s="163" t="s">
        <v>1909</v>
      </c>
      <c r="D2426" s="163" t="s">
        <v>11032</v>
      </c>
      <c r="E2426" s="163" t="s">
        <v>17406</v>
      </c>
      <c r="F2426" s="163" t="s">
        <v>17407</v>
      </c>
      <c r="G2426" s="152" t="str">
        <f xml:space="preserve"> _xlfn.IFNA(VLOOKUP(A2426,[2]!Tabelle1[[Proprietary Identifier]:[Reporting Period PDF]],6,FALSE),"")</f>
        <v/>
      </c>
      <c r="H2426" s="163" t="s">
        <v>10777</v>
      </c>
      <c r="I2426" s="163" t="s">
        <v>10778</v>
      </c>
    </row>
    <row r="2427" spans="1:9" x14ac:dyDescent="0.25">
      <c r="A2427" s="162">
        <v>11147</v>
      </c>
      <c r="B2427" s="163" t="s">
        <v>17408</v>
      </c>
      <c r="C2427" s="163" t="s">
        <v>1909</v>
      </c>
      <c r="D2427" s="163" t="s">
        <v>11171</v>
      </c>
      <c r="E2427" s="163" t="s">
        <v>17409</v>
      </c>
      <c r="F2427" s="163" t="s">
        <v>17410</v>
      </c>
      <c r="G2427" s="152">
        <f xml:space="preserve"> _xlfn.IFNA(VLOOKUP(A2427,[2]!Tabelle1[[Proprietary Identifier]:[Reporting Period PDF]],6,FALSE),"")</f>
        <v>17</v>
      </c>
      <c r="H2427" s="163" t="s">
        <v>10777</v>
      </c>
      <c r="I2427" s="163" t="s">
        <v>10778</v>
      </c>
    </row>
    <row r="2428" spans="1:9" x14ac:dyDescent="0.25">
      <c r="A2428" s="162">
        <v>10058</v>
      </c>
      <c r="B2428" s="163" t="s">
        <v>17411</v>
      </c>
      <c r="C2428" s="163" t="s">
        <v>1909</v>
      </c>
      <c r="D2428" s="163" t="s">
        <v>11032</v>
      </c>
      <c r="E2428" s="163" t="s">
        <v>17412</v>
      </c>
      <c r="F2428" s="163" t="s">
        <v>17413</v>
      </c>
      <c r="G2428" s="152">
        <f xml:space="preserve"> _xlfn.IFNA(VLOOKUP(A2428,[2]!Tabelle1[[Proprietary Identifier]:[Reporting Period PDF]],6,FALSE),"")</f>
        <v>2</v>
      </c>
      <c r="H2428" s="163" t="s">
        <v>10777</v>
      </c>
      <c r="I2428" s="163" t="s">
        <v>10778</v>
      </c>
    </row>
    <row r="2429" spans="1:9" x14ac:dyDescent="0.25">
      <c r="A2429" s="162">
        <v>11150</v>
      </c>
      <c r="B2429" s="163" t="s">
        <v>17414</v>
      </c>
      <c r="C2429" s="163" t="s">
        <v>1909</v>
      </c>
      <c r="D2429" s="163" t="s">
        <v>11032</v>
      </c>
      <c r="E2429" s="163" t="s">
        <v>17415</v>
      </c>
      <c r="F2429" s="163" t="s">
        <v>17416</v>
      </c>
      <c r="G2429" s="152">
        <f xml:space="preserve"> _xlfn.IFNA(VLOOKUP(A2429,[2]!Tabelle1[[Proprietary Identifier]:[Reporting Period PDF]],6,FALSE),"")</f>
        <v>6</v>
      </c>
      <c r="H2429" s="163" t="s">
        <v>10777</v>
      </c>
      <c r="I2429" s="163" t="s">
        <v>10778</v>
      </c>
    </row>
    <row r="2430" spans="1:9" x14ac:dyDescent="0.25">
      <c r="A2430" s="162">
        <v>43253</v>
      </c>
      <c r="B2430" s="163" t="s">
        <v>17417</v>
      </c>
      <c r="C2430" s="163" t="s">
        <v>1909</v>
      </c>
      <c r="D2430" s="163" t="s">
        <v>11032</v>
      </c>
      <c r="E2430" s="163" t="s">
        <v>17418</v>
      </c>
      <c r="F2430" s="163" t="s">
        <v>17419</v>
      </c>
      <c r="G2430" s="152" t="str">
        <f xml:space="preserve"> _xlfn.IFNA(VLOOKUP(A2430,[2]!Tabelle1[[Proprietary Identifier]:[Reporting Period PDF]],6,FALSE),"")</f>
        <v/>
      </c>
      <c r="H2430" s="163" t="s">
        <v>10777</v>
      </c>
      <c r="I2430" s="163" t="s">
        <v>10778</v>
      </c>
    </row>
    <row r="2431" spans="1:9" x14ac:dyDescent="0.25">
      <c r="A2431" s="162">
        <v>11151</v>
      </c>
      <c r="B2431" s="163" t="s">
        <v>17420</v>
      </c>
      <c r="C2431" s="163" t="s">
        <v>1909</v>
      </c>
      <c r="D2431" s="163" t="s">
        <v>11032</v>
      </c>
      <c r="E2431" s="163" t="s">
        <v>17421</v>
      </c>
      <c r="F2431" s="163" t="s">
        <v>17422</v>
      </c>
      <c r="G2431" s="152">
        <f xml:space="preserve"> _xlfn.IFNA(VLOOKUP(A2431,[2]!Tabelle1[[Proprietary Identifier]:[Reporting Period PDF]],6,FALSE),"")</f>
        <v>14</v>
      </c>
      <c r="H2431" s="163" t="s">
        <v>10777</v>
      </c>
      <c r="I2431" s="163" t="s">
        <v>10778</v>
      </c>
    </row>
    <row r="2432" spans="1:9" x14ac:dyDescent="0.25">
      <c r="A2432" s="162">
        <v>11846</v>
      </c>
      <c r="B2432" s="163" t="s">
        <v>17423</v>
      </c>
      <c r="C2432" s="163" t="s">
        <v>1909</v>
      </c>
      <c r="D2432" s="163" t="s">
        <v>10787</v>
      </c>
      <c r="E2432" s="163" t="s">
        <v>17424</v>
      </c>
      <c r="F2432" s="163" t="s">
        <v>17425</v>
      </c>
      <c r="G2432" s="152">
        <f xml:space="preserve"> _xlfn.IFNA(VLOOKUP(A2432,[2]!Tabelle1[[Proprietary Identifier]:[Reporting Period PDF]],6,FALSE),"")</f>
        <v>68</v>
      </c>
      <c r="H2432" s="163" t="s">
        <v>10777</v>
      </c>
      <c r="I2432" s="163" t="s">
        <v>10778</v>
      </c>
    </row>
    <row r="2433" spans="1:9" x14ac:dyDescent="0.25">
      <c r="A2433" s="162">
        <v>13164</v>
      </c>
      <c r="B2433" s="163" t="s">
        <v>17426</v>
      </c>
      <c r="C2433" s="163" t="s">
        <v>1909</v>
      </c>
      <c r="D2433" s="163" t="s">
        <v>10824</v>
      </c>
      <c r="F2433" s="163" t="s">
        <v>17427</v>
      </c>
      <c r="G2433" s="152">
        <f xml:space="preserve"> _xlfn.IFNA(VLOOKUP(A2433,[2]!Tabelle1[[Proprietary Identifier]:[Reporting Period PDF]],6,FALSE),"")</f>
        <v>18</v>
      </c>
      <c r="H2433" s="163" t="s">
        <v>10777</v>
      </c>
      <c r="I2433" s="163" t="s">
        <v>10778</v>
      </c>
    </row>
    <row r="2434" spans="1:9" x14ac:dyDescent="0.25">
      <c r="A2434" s="162">
        <v>11156</v>
      </c>
      <c r="B2434" s="163" t="s">
        <v>17428</v>
      </c>
      <c r="C2434" s="163" t="s">
        <v>1909</v>
      </c>
      <c r="D2434" s="163" t="s">
        <v>11171</v>
      </c>
      <c r="E2434" s="163" t="s">
        <v>17429</v>
      </c>
      <c r="F2434" s="163" t="s">
        <v>17430</v>
      </c>
      <c r="G2434" s="152">
        <f xml:space="preserve"> _xlfn.IFNA(VLOOKUP(A2434,[2]!Tabelle1[[Proprietary Identifier]:[Reporting Period PDF]],6,FALSE),"")</f>
        <v>26</v>
      </c>
      <c r="H2434" s="163" t="s">
        <v>10777</v>
      </c>
      <c r="I2434" s="163" t="s">
        <v>10778</v>
      </c>
    </row>
    <row r="2435" spans="1:9" x14ac:dyDescent="0.25">
      <c r="A2435" s="162">
        <v>13644</v>
      </c>
      <c r="B2435" s="163" t="s">
        <v>17431</v>
      </c>
      <c r="C2435" s="163" t="s">
        <v>1909</v>
      </c>
      <c r="D2435" s="163" t="s">
        <v>10923</v>
      </c>
      <c r="E2435" s="163" t="s">
        <v>17432</v>
      </c>
      <c r="F2435" s="163" t="s">
        <v>17433</v>
      </c>
      <c r="G2435" s="152">
        <f xml:space="preserve"> _xlfn.IFNA(VLOOKUP(A2435,[2]!Tabelle1[[Proprietary Identifier]:[Reporting Period PDF]],6,FALSE),"")</f>
        <v>1</v>
      </c>
      <c r="H2435" s="163" t="s">
        <v>10777</v>
      </c>
      <c r="I2435" s="163" t="s">
        <v>10778</v>
      </c>
    </row>
    <row r="2436" spans="1:9" x14ac:dyDescent="0.25">
      <c r="A2436" s="162">
        <v>10290</v>
      </c>
      <c r="B2436" s="163" t="s">
        <v>17434</v>
      </c>
      <c r="C2436" s="163" t="s">
        <v>1909</v>
      </c>
      <c r="D2436" s="163" t="s">
        <v>11032</v>
      </c>
      <c r="E2436" s="163" t="s">
        <v>17435</v>
      </c>
      <c r="F2436" s="163" t="s">
        <v>17436</v>
      </c>
      <c r="G2436" s="152">
        <f xml:space="preserve"> _xlfn.IFNA(VLOOKUP(A2436,[2]!Tabelle1[[Proprietary Identifier]:[Reporting Period PDF]],6,FALSE),"")</f>
        <v>28</v>
      </c>
      <c r="H2436" s="163" t="s">
        <v>10777</v>
      </c>
      <c r="I2436" s="163" t="s">
        <v>10778</v>
      </c>
    </row>
    <row r="2437" spans="1:9" x14ac:dyDescent="0.25">
      <c r="A2437" s="162">
        <v>11154</v>
      </c>
      <c r="B2437" s="163" t="s">
        <v>17437</v>
      </c>
      <c r="C2437" s="163" t="s">
        <v>1909</v>
      </c>
      <c r="D2437" s="163" t="s">
        <v>10782</v>
      </c>
      <c r="E2437" s="163" t="s">
        <v>17438</v>
      </c>
      <c r="F2437" s="163" t="s">
        <v>17439</v>
      </c>
      <c r="G2437" s="152">
        <f xml:space="preserve"> _xlfn.IFNA(VLOOKUP(A2437,[2]!Tabelle1[[Proprietary Identifier]:[Reporting Period PDF]],6,FALSE),"")</f>
        <v>14</v>
      </c>
      <c r="H2437" s="163" t="s">
        <v>10777</v>
      </c>
      <c r="I2437" s="163" t="s">
        <v>10778</v>
      </c>
    </row>
    <row r="2438" spans="1:9" x14ac:dyDescent="0.25">
      <c r="A2438" s="162">
        <v>11157</v>
      </c>
      <c r="B2438" s="163" t="s">
        <v>17440</v>
      </c>
      <c r="C2438" s="163" t="s">
        <v>1909</v>
      </c>
      <c r="D2438" s="163" t="s">
        <v>11001</v>
      </c>
      <c r="E2438" s="163" t="s">
        <v>17441</v>
      </c>
      <c r="F2438" s="163" t="s">
        <v>17442</v>
      </c>
      <c r="G2438" s="152">
        <f xml:space="preserve"> _xlfn.IFNA(VLOOKUP(A2438,[2]!Tabelle1[[Proprietary Identifier]:[Reporting Period PDF]],6,FALSE),"")</f>
        <v>1</v>
      </c>
      <c r="H2438" s="163" t="s">
        <v>10777</v>
      </c>
      <c r="I2438" s="163" t="s">
        <v>10778</v>
      </c>
    </row>
    <row r="2439" spans="1:9" x14ac:dyDescent="0.25">
      <c r="A2439" s="162">
        <v>11160</v>
      </c>
      <c r="B2439" s="163" t="s">
        <v>17443</v>
      </c>
      <c r="C2439" s="163" t="s">
        <v>1909</v>
      </c>
      <c r="D2439" s="163" t="s">
        <v>10802</v>
      </c>
      <c r="E2439" s="163" t="s">
        <v>17444</v>
      </c>
      <c r="F2439" s="163" t="s">
        <v>17445</v>
      </c>
      <c r="G2439" s="152">
        <f xml:space="preserve"> _xlfn.IFNA(VLOOKUP(A2439,[2]!Tabelle1[[Proprietary Identifier]:[Reporting Period PDF]],6,FALSE),"")</f>
        <v>2</v>
      </c>
      <c r="H2439" s="163" t="s">
        <v>10777</v>
      </c>
      <c r="I2439" s="163" t="s">
        <v>10778</v>
      </c>
    </row>
    <row r="2440" spans="1:9" x14ac:dyDescent="0.25">
      <c r="A2440" s="162">
        <v>41614</v>
      </c>
      <c r="B2440" s="163" t="s">
        <v>17446</v>
      </c>
      <c r="C2440" s="163" t="s">
        <v>1909</v>
      </c>
      <c r="D2440" s="163" t="s">
        <v>10816</v>
      </c>
      <c r="F2440" s="163" t="s">
        <v>17447</v>
      </c>
      <c r="G2440" s="152" t="str">
        <f xml:space="preserve"> _xlfn.IFNA(VLOOKUP(A2440,[2]!Tabelle1[[Proprietary Identifier]:[Reporting Period PDF]],6,FALSE),"")</f>
        <v/>
      </c>
      <c r="H2440" s="163" t="s">
        <v>10777</v>
      </c>
      <c r="I2440" s="163" t="s">
        <v>10778</v>
      </c>
    </row>
    <row r="2441" spans="1:9" x14ac:dyDescent="0.25">
      <c r="A2441" s="162">
        <v>43450</v>
      </c>
      <c r="B2441" s="163" t="s">
        <v>17448</v>
      </c>
      <c r="C2441" s="163" t="s">
        <v>1909</v>
      </c>
      <c r="D2441" s="163" t="s">
        <v>11364</v>
      </c>
      <c r="F2441" s="163" t="s">
        <v>17449</v>
      </c>
      <c r="G2441" s="152" t="str">
        <f xml:space="preserve"> _xlfn.IFNA(VLOOKUP(A2441,[2]!Tabelle1[[Proprietary Identifier]:[Reporting Period PDF]],6,FALSE),"")</f>
        <v/>
      </c>
      <c r="H2441" s="163" t="s">
        <v>10777</v>
      </c>
      <c r="I2441" s="163" t="s">
        <v>10778</v>
      </c>
    </row>
    <row r="2442" spans="1:9" x14ac:dyDescent="0.25">
      <c r="A2442" s="162">
        <v>40693</v>
      </c>
      <c r="B2442" s="163" t="s">
        <v>17450</v>
      </c>
      <c r="C2442" s="163" t="s">
        <v>10897</v>
      </c>
      <c r="D2442" s="163" t="s">
        <v>10802</v>
      </c>
      <c r="F2442" s="163" t="s">
        <v>17451</v>
      </c>
      <c r="G2442" s="152" t="str">
        <f xml:space="preserve"> _xlfn.IFNA(VLOOKUP(A2442,[2]!Tabelle1[[Proprietary Identifier]:[Reporting Period PDF]],6,FALSE),"")</f>
        <v/>
      </c>
      <c r="H2442" s="163" t="s">
        <v>10784</v>
      </c>
      <c r="I2442" s="163" t="s">
        <v>10785</v>
      </c>
    </row>
    <row r="2443" spans="1:9" x14ac:dyDescent="0.25">
      <c r="A2443" s="162">
        <v>13398</v>
      </c>
      <c r="B2443" s="163" t="s">
        <v>17452</v>
      </c>
      <c r="C2443" s="163" t="s">
        <v>1909</v>
      </c>
      <c r="D2443" s="163" t="s">
        <v>10798</v>
      </c>
      <c r="E2443" s="163" t="s">
        <v>17453</v>
      </c>
      <c r="F2443" s="163" t="s">
        <v>17454</v>
      </c>
      <c r="G2443" s="152">
        <f xml:space="preserve"> _xlfn.IFNA(VLOOKUP(A2443,[2]!Tabelle1[[Proprietary Identifier]:[Reporting Period PDF]],6,FALSE),"")</f>
        <v>3</v>
      </c>
      <c r="H2443" s="163" t="s">
        <v>10777</v>
      </c>
      <c r="I2443" s="163" t="s">
        <v>10778</v>
      </c>
    </row>
    <row r="2444" spans="1:9" x14ac:dyDescent="0.25">
      <c r="A2444" s="162">
        <v>13163</v>
      </c>
      <c r="B2444" s="163" t="s">
        <v>17455</v>
      </c>
      <c r="C2444" s="163" t="s">
        <v>1909</v>
      </c>
      <c r="D2444" s="163" t="s">
        <v>10798</v>
      </c>
      <c r="E2444" s="163" t="s">
        <v>17456</v>
      </c>
      <c r="F2444" s="163" t="s">
        <v>17457</v>
      </c>
      <c r="G2444" s="152">
        <f xml:space="preserve"> _xlfn.IFNA(VLOOKUP(A2444,[2]!Tabelle1[[Proprietary Identifier]:[Reporting Period PDF]],6,FALSE),"")</f>
        <v>0</v>
      </c>
      <c r="H2444" s="163" t="s">
        <v>10777</v>
      </c>
      <c r="I2444" s="163" t="s">
        <v>10778</v>
      </c>
    </row>
    <row r="2445" spans="1:9" x14ac:dyDescent="0.25">
      <c r="A2445" s="162">
        <v>397</v>
      </c>
      <c r="B2445" s="163" t="s">
        <v>17458</v>
      </c>
      <c r="C2445" s="163" t="s">
        <v>1909</v>
      </c>
      <c r="D2445" s="163" t="s">
        <v>10885</v>
      </c>
      <c r="E2445" s="163" t="s">
        <v>17459</v>
      </c>
      <c r="F2445" s="163" t="s">
        <v>17460</v>
      </c>
      <c r="G2445" s="152">
        <f xml:space="preserve"> _xlfn.IFNA(VLOOKUP(A2445,[2]!Tabelle1[[Proprietary Identifier]:[Reporting Period PDF]],6,FALSE),"")</f>
        <v>7</v>
      </c>
      <c r="H2445" s="163" t="s">
        <v>10777</v>
      </c>
      <c r="I2445" s="163" t="s">
        <v>10778</v>
      </c>
    </row>
    <row r="2446" spans="1:9" x14ac:dyDescent="0.25">
      <c r="A2446" s="162">
        <v>12688</v>
      </c>
      <c r="B2446" s="163" t="s">
        <v>17461</v>
      </c>
      <c r="C2446" s="163" t="s">
        <v>11059</v>
      </c>
      <c r="D2446" s="163" t="s">
        <v>10782</v>
      </c>
      <c r="E2446" s="163" t="s">
        <v>17462</v>
      </c>
      <c r="F2446" s="163" t="s">
        <v>17463</v>
      </c>
      <c r="G2446" s="152">
        <f xml:space="preserve"> _xlfn.IFNA(VLOOKUP(A2446,[2]!Tabelle1[[Proprietary Identifier]:[Reporting Period PDF]],6,FALSE),"")</f>
        <v>9</v>
      </c>
      <c r="H2446" s="163" t="s">
        <v>10777</v>
      </c>
      <c r="I2446" s="163" t="s">
        <v>10778</v>
      </c>
    </row>
    <row r="2447" spans="1:9" x14ac:dyDescent="0.25">
      <c r="A2447" s="162">
        <v>296</v>
      </c>
      <c r="B2447" s="163" t="s">
        <v>17464</v>
      </c>
      <c r="C2447" s="163" t="s">
        <v>1909</v>
      </c>
      <c r="D2447" s="163" t="s">
        <v>10782</v>
      </c>
      <c r="F2447" s="163" t="s">
        <v>17465</v>
      </c>
      <c r="G2447" s="152">
        <f xml:space="preserve"> _xlfn.IFNA(VLOOKUP(A2447,[2]!Tabelle1[[Proprietary Identifier]:[Reporting Period PDF]],6,FALSE),"")</f>
        <v>37</v>
      </c>
      <c r="H2447" s="163" t="s">
        <v>10777</v>
      </c>
      <c r="I2447" s="163" t="s">
        <v>10778</v>
      </c>
    </row>
    <row r="2448" spans="1:9" x14ac:dyDescent="0.25">
      <c r="A2448" s="162">
        <v>12284</v>
      </c>
      <c r="B2448" s="163" t="s">
        <v>17466</v>
      </c>
      <c r="C2448" s="163" t="s">
        <v>1909</v>
      </c>
      <c r="D2448" s="163" t="s">
        <v>10802</v>
      </c>
      <c r="F2448" s="163" t="s">
        <v>17467</v>
      </c>
      <c r="G2448" s="152" t="str">
        <f xml:space="preserve"> _xlfn.IFNA(VLOOKUP(A2448,[2]!Tabelle1[[Proprietary Identifier]:[Reporting Period PDF]],6,FALSE),"")</f>
        <v/>
      </c>
      <c r="H2448" s="163" t="s">
        <v>10784</v>
      </c>
      <c r="I2448" s="163" t="s">
        <v>10785</v>
      </c>
    </row>
    <row r="2449" spans="1:9" x14ac:dyDescent="0.25">
      <c r="A2449" s="162">
        <v>11587</v>
      </c>
      <c r="B2449" s="163" t="s">
        <v>17468</v>
      </c>
      <c r="C2449" s="163" t="s">
        <v>1909</v>
      </c>
      <c r="D2449" s="163" t="s">
        <v>10798</v>
      </c>
      <c r="E2449" s="163" t="s">
        <v>17469</v>
      </c>
      <c r="F2449" s="163" t="s">
        <v>17470</v>
      </c>
      <c r="G2449" s="152">
        <f xml:space="preserve"> _xlfn.IFNA(VLOOKUP(A2449,[2]!Tabelle1[[Proprietary Identifier]:[Reporting Period PDF]],6,FALSE),"")</f>
        <v>2</v>
      </c>
      <c r="H2449" s="163" t="s">
        <v>10777</v>
      </c>
      <c r="I2449" s="163" t="s">
        <v>10778</v>
      </c>
    </row>
    <row r="2450" spans="1:9" x14ac:dyDescent="0.25">
      <c r="A2450" s="162">
        <v>41283</v>
      </c>
      <c r="B2450" s="163" t="s">
        <v>17471</v>
      </c>
      <c r="C2450" s="163" t="s">
        <v>10912</v>
      </c>
      <c r="D2450" s="163" t="s">
        <v>11171</v>
      </c>
      <c r="E2450" s="163" t="s">
        <v>17472</v>
      </c>
      <c r="F2450" s="163" t="s">
        <v>17473</v>
      </c>
      <c r="G2450" s="152">
        <f xml:space="preserve"> _xlfn.IFNA(VLOOKUP(A2450,[2]!Tabelle1[[Proprietary Identifier]:[Reporting Period PDF]],6,FALSE),"")</f>
        <v>2</v>
      </c>
      <c r="H2450" s="163" t="s">
        <v>10777</v>
      </c>
      <c r="I2450" s="163" t="s">
        <v>10778</v>
      </c>
    </row>
    <row r="2451" spans="1:9" x14ac:dyDescent="0.25">
      <c r="A2451" s="162">
        <v>40648</v>
      </c>
      <c r="B2451" s="163" t="s">
        <v>17474</v>
      </c>
      <c r="C2451" s="163" t="s">
        <v>1909</v>
      </c>
      <c r="D2451" s="163" t="s">
        <v>10821</v>
      </c>
      <c r="F2451" s="163" t="s">
        <v>17475</v>
      </c>
      <c r="G2451" s="152">
        <f xml:space="preserve"> _xlfn.IFNA(VLOOKUP(A2451,[2]!Tabelle1[[Proprietary Identifier]:[Reporting Period PDF]],6,FALSE),"")</f>
        <v>0</v>
      </c>
      <c r="H2451" s="163" t="s">
        <v>10784</v>
      </c>
      <c r="I2451" s="163" t="s">
        <v>10785</v>
      </c>
    </row>
    <row r="2452" spans="1:9" x14ac:dyDescent="0.25">
      <c r="A2452" s="162">
        <v>603</v>
      </c>
      <c r="B2452" s="163" t="s">
        <v>17476</v>
      </c>
      <c r="C2452" s="163" t="s">
        <v>1909</v>
      </c>
      <c r="D2452" s="163" t="s">
        <v>10840</v>
      </c>
      <c r="E2452" s="163" t="s">
        <v>17477</v>
      </c>
      <c r="F2452" s="163" t="s">
        <v>17478</v>
      </c>
      <c r="G2452" s="152" t="str">
        <f xml:space="preserve"> _xlfn.IFNA(VLOOKUP(A2452,[2]!Tabelle1[[Proprietary Identifier]:[Reporting Period PDF]],6,FALSE),"")</f>
        <v/>
      </c>
      <c r="H2452" s="163" t="s">
        <v>10777</v>
      </c>
      <c r="I2452" s="163" t="s">
        <v>10778</v>
      </c>
    </row>
    <row r="2453" spans="1:9" x14ac:dyDescent="0.25">
      <c r="A2453" s="162">
        <v>11977</v>
      </c>
      <c r="B2453" s="163" t="s">
        <v>17479</v>
      </c>
      <c r="C2453" s="163" t="s">
        <v>10815</v>
      </c>
      <c r="D2453" s="163" t="s">
        <v>10821</v>
      </c>
      <c r="E2453" s="163" t="s">
        <v>17480</v>
      </c>
      <c r="F2453" s="163" t="s">
        <v>17481</v>
      </c>
      <c r="G2453" s="152" t="str">
        <f xml:space="preserve"> _xlfn.IFNA(VLOOKUP(A2453,[2]!Tabelle1[[Proprietary Identifier]:[Reporting Period PDF]],6,FALSE),"")</f>
        <v/>
      </c>
      <c r="H2453" s="163" t="s">
        <v>10819</v>
      </c>
      <c r="I2453" s="163" t="s">
        <v>10778</v>
      </c>
    </row>
    <row r="2454" spans="1:9" x14ac:dyDescent="0.25">
      <c r="A2454" s="162">
        <v>11978</v>
      </c>
      <c r="B2454" s="163" t="s">
        <v>17482</v>
      </c>
      <c r="C2454" s="163" t="s">
        <v>10815</v>
      </c>
      <c r="D2454" s="163" t="s">
        <v>10802</v>
      </c>
      <c r="E2454" s="163" t="s">
        <v>17483</v>
      </c>
      <c r="F2454" s="163" t="s">
        <v>17484</v>
      </c>
      <c r="G2454" s="152">
        <f xml:space="preserve"> _xlfn.IFNA(VLOOKUP(A2454,[2]!Tabelle1[[Proprietary Identifier]:[Reporting Period PDF]],6,FALSE),"")</f>
        <v>1</v>
      </c>
      <c r="H2454" s="163" t="s">
        <v>10819</v>
      </c>
      <c r="I2454" s="163" t="s">
        <v>10778</v>
      </c>
    </row>
    <row r="2455" spans="1:9" x14ac:dyDescent="0.25">
      <c r="A2455" s="162">
        <v>11172</v>
      </c>
      <c r="B2455" s="163" t="s">
        <v>17485</v>
      </c>
      <c r="C2455" s="163" t="s">
        <v>1909</v>
      </c>
      <c r="D2455" s="163" t="s">
        <v>10775</v>
      </c>
      <c r="E2455" s="163" t="s">
        <v>17486</v>
      </c>
      <c r="F2455" s="163" t="s">
        <v>17487</v>
      </c>
      <c r="G2455" s="152">
        <f xml:space="preserve"> _xlfn.IFNA(VLOOKUP(A2455,[2]!Tabelle1[[Proprietary Identifier]:[Reporting Period PDF]],6,FALSE),"")</f>
        <v>220</v>
      </c>
      <c r="H2455" s="163" t="s">
        <v>10819</v>
      </c>
      <c r="I2455" s="163" t="s">
        <v>10778</v>
      </c>
    </row>
    <row r="2456" spans="1:9" x14ac:dyDescent="0.25">
      <c r="A2456" s="162">
        <v>11979</v>
      </c>
      <c r="B2456" s="163" t="s">
        <v>17488</v>
      </c>
      <c r="C2456" s="163" t="s">
        <v>10815</v>
      </c>
      <c r="D2456" s="163" t="s">
        <v>10821</v>
      </c>
      <c r="E2456" s="163" t="s">
        <v>17489</v>
      </c>
      <c r="F2456" s="163" t="s">
        <v>17490</v>
      </c>
      <c r="G2456" s="152">
        <f xml:space="preserve"> _xlfn.IFNA(VLOOKUP(A2456,[2]!Tabelle1[[Proprietary Identifier]:[Reporting Period PDF]],6,FALSE),"")</f>
        <v>1</v>
      </c>
      <c r="H2456" s="163" t="s">
        <v>10819</v>
      </c>
      <c r="I2456" s="163" t="s">
        <v>10778</v>
      </c>
    </row>
    <row r="2457" spans="1:9" x14ac:dyDescent="0.25">
      <c r="A2457" s="162">
        <v>11980</v>
      </c>
      <c r="B2457" s="163" t="s">
        <v>17491</v>
      </c>
      <c r="C2457" s="163" t="s">
        <v>10815</v>
      </c>
      <c r="D2457" s="163" t="s">
        <v>10821</v>
      </c>
      <c r="E2457" s="163" t="s">
        <v>17492</v>
      </c>
      <c r="F2457" s="163" t="s">
        <v>17493</v>
      </c>
      <c r="G2457" s="152" t="str">
        <f xml:space="preserve"> _xlfn.IFNA(VLOOKUP(A2457,[2]!Tabelle1[[Proprietary Identifier]:[Reporting Period PDF]],6,FALSE),"")</f>
        <v/>
      </c>
      <c r="H2457" s="163" t="s">
        <v>10819</v>
      </c>
      <c r="I2457" s="163" t="s">
        <v>10778</v>
      </c>
    </row>
    <row r="2458" spans="1:9" x14ac:dyDescent="0.25">
      <c r="A2458" s="162">
        <v>11167</v>
      </c>
      <c r="B2458" s="163" t="s">
        <v>17494</v>
      </c>
      <c r="C2458" s="163" t="s">
        <v>10815</v>
      </c>
      <c r="D2458" s="163" t="s">
        <v>10775</v>
      </c>
      <c r="E2458" s="163" t="s">
        <v>17495</v>
      </c>
      <c r="F2458" s="163" t="s">
        <v>17496</v>
      </c>
      <c r="G2458" s="152">
        <f xml:space="preserve"> _xlfn.IFNA(VLOOKUP(A2458,[2]!Tabelle1[[Proprietary Identifier]:[Reporting Period PDF]],6,FALSE),"")</f>
        <v>14</v>
      </c>
      <c r="H2458" s="163" t="s">
        <v>10819</v>
      </c>
      <c r="I2458" s="163" t="s">
        <v>10778</v>
      </c>
    </row>
    <row r="2459" spans="1:9" x14ac:dyDescent="0.25">
      <c r="A2459" s="162">
        <v>13168</v>
      </c>
      <c r="B2459" s="163" t="s">
        <v>17497</v>
      </c>
      <c r="C2459" s="163" t="s">
        <v>10815</v>
      </c>
      <c r="D2459" s="163" t="s">
        <v>10802</v>
      </c>
      <c r="E2459" s="163" t="s">
        <v>17498</v>
      </c>
      <c r="F2459" s="163" t="s">
        <v>17499</v>
      </c>
      <c r="G2459" s="152" t="str">
        <f xml:space="preserve"> _xlfn.IFNA(VLOOKUP(A2459,[2]!Tabelle1[[Proprietary Identifier]:[Reporting Period PDF]],6,FALSE),"")</f>
        <v/>
      </c>
      <c r="H2459" s="163" t="s">
        <v>10819</v>
      </c>
      <c r="I2459" s="163" t="s">
        <v>10778</v>
      </c>
    </row>
    <row r="2460" spans="1:9" x14ac:dyDescent="0.25">
      <c r="A2460" s="162">
        <v>11171</v>
      </c>
      <c r="B2460" s="163" t="s">
        <v>17500</v>
      </c>
      <c r="C2460" s="163" t="s">
        <v>10815</v>
      </c>
      <c r="D2460" s="163" t="s">
        <v>10802</v>
      </c>
      <c r="E2460" s="163" t="s">
        <v>17501</v>
      </c>
      <c r="F2460" s="163" t="s">
        <v>17502</v>
      </c>
      <c r="G2460" s="152">
        <f xml:space="preserve"> _xlfn.IFNA(VLOOKUP(A2460,[2]!Tabelle1[[Proprietary Identifier]:[Reporting Period PDF]],6,FALSE),"")</f>
        <v>3</v>
      </c>
      <c r="H2460" s="163" t="s">
        <v>10819</v>
      </c>
      <c r="I2460" s="163" t="s">
        <v>10778</v>
      </c>
    </row>
    <row r="2461" spans="1:9" x14ac:dyDescent="0.25">
      <c r="A2461" s="162">
        <v>11173</v>
      </c>
      <c r="B2461" s="163" t="s">
        <v>17503</v>
      </c>
      <c r="C2461" s="163" t="s">
        <v>10815</v>
      </c>
      <c r="D2461" s="163" t="s">
        <v>10775</v>
      </c>
      <c r="E2461" s="163" t="s">
        <v>17504</v>
      </c>
      <c r="F2461" s="163" t="s">
        <v>17505</v>
      </c>
      <c r="G2461" s="152">
        <f xml:space="preserve"> _xlfn.IFNA(VLOOKUP(A2461,[2]!Tabelle1[[Proprietary Identifier]:[Reporting Period PDF]],6,FALSE),"")</f>
        <v>9</v>
      </c>
      <c r="H2461" s="163" t="s">
        <v>10819</v>
      </c>
      <c r="I2461" s="163" t="s">
        <v>10778</v>
      </c>
    </row>
    <row r="2462" spans="1:9" x14ac:dyDescent="0.25">
      <c r="A2462" s="162">
        <v>11174</v>
      </c>
      <c r="B2462" s="163" t="s">
        <v>17506</v>
      </c>
      <c r="C2462" s="163" t="s">
        <v>10815</v>
      </c>
      <c r="D2462" s="163" t="s">
        <v>10802</v>
      </c>
      <c r="E2462" s="163" t="s">
        <v>17507</v>
      </c>
      <c r="F2462" s="163" t="s">
        <v>17508</v>
      </c>
      <c r="G2462" s="152">
        <f xml:space="preserve"> _xlfn.IFNA(VLOOKUP(A2462,[2]!Tabelle1[[Proprietary Identifier]:[Reporting Period PDF]],6,FALSE),"")</f>
        <v>4</v>
      </c>
      <c r="H2462" s="163" t="s">
        <v>10819</v>
      </c>
      <c r="I2462" s="163" t="s">
        <v>10778</v>
      </c>
    </row>
    <row r="2463" spans="1:9" x14ac:dyDescent="0.25">
      <c r="A2463" s="162">
        <v>11184</v>
      </c>
      <c r="B2463" s="163" t="s">
        <v>17509</v>
      </c>
      <c r="C2463" s="163" t="s">
        <v>10815</v>
      </c>
      <c r="D2463" s="163" t="s">
        <v>10802</v>
      </c>
      <c r="E2463" s="163" t="s">
        <v>17510</v>
      </c>
      <c r="F2463" s="163" t="s">
        <v>17511</v>
      </c>
      <c r="G2463" s="152">
        <f xml:space="preserve"> _xlfn.IFNA(VLOOKUP(A2463,[2]!Tabelle1[[Proprietary Identifier]:[Reporting Period PDF]],6,FALSE),"")</f>
        <v>5</v>
      </c>
      <c r="H2463" s="163" t="s">
        <v>10819</v>
      </c>
      <c r="I2463" s="163" t="s">
        <v>10778</v>
      </c>
    </row>
    <row r="2464" spans="1:9" x14ac:dyDescent="0.25">
      <c r="A2464" s="162">
        <v>11175</v>
      </c>
      <c r="B2464" s="163" t="s">
        <v>17512</v>
      </c>
      <c r="C2464" s="163" t="s">
        <v>10815</v>
      </c>
      <c r="D2464" s="163" t="s">
        <v>10775</v>
      </c>
      <c r="E2464" s="163" t="s">
        <v>17513</v>
      </c>
      <c r="F2464" s="163" t="s">
        <v>17514</v>
      </c>
      <c r="G2464" s="152">
        <f xml:space="preserve"> _xlfn.IFNA(VLOOKUP(A2464,[2]!Tabelle1[[Proprietary Identifier]:[Reporting Period PDF]],6,FALSE),"")</f>
        <v>24</v>
      </c>
      <c r="H2464" s="163" t="s">
        <v>10819</v>
      </c>
      <c r="I2464" s="163" t="s">
        <v>10778</v>
      </c>
    </row>
    <row r="2465" spans="1:9" x14ac:dyDescent="0.25">
      <c r="A2465" s="162">
        <v>11176</v>
      </c>
      <c r="B2465" s="163" t="s">
        <v>17515</v>
      </c>
      <c r="C2465" s="163" t="s">
        <v>10815</v>
      </c>
      <c r="D2465" s="163" t="s">
        <v>10775</v>
      </c>
      <c r="E2465" s="163" t="s">
        <v>17516</v>
      </c>
      <c r="F2465" s="163" t="s">
        <v>17517</v>
      </c>
      <c r="G2465" s="152">
        <f xml:space="preserve"> _xlfn.IFNA(VLOOKUP(A2465,[2]!Tabelle1[[Proprietary Identifier]:[Reporting Period PDF]],6,FALSE),"")</f>
        <v>94</v>
      </c>
      <c r="H2465" s="163" t="s">
        <v>10819</v>
      </c>
      <c r="I2465" s="163" t="s">
        <v>10778</v>
      </c>
    </row>
    <row r="2466" spans="1:9" x14ac:dyDescent="0.25">
      <c r="A2466" s="162">
        <v>11177</v>
      </c>
      <c r="B2466" s="163" t="s">
        <v>17518</v>
      </c>
      <c r="C2466" s="163" t="s">
        <v>10815</v>
      </c>
      <c r="D2466" s="163" t="s">
        <v>10791</v>
      </c>
      <c r="E2466" s="163" t="s">
        <v>17519</v>
      </c>
      <c r="F2466" s="163" t="s">
        <v>17520</v>
      </c>
      <c r="G2466" s="152">
        <f xml:space="preserve"> _xlfn.IFNA(VLOOKUP(A2466,[2]!Tabelle1[[Proprietary Identifier]:[Reporting Period PDF]],6,FALSE),"")</f>
        <v>5</v>
      </c>
      <c r="H2466" s="163" t="s">
        <v>10819</v>
      </c>
      <c r="I2466" s="163" t="s">
        <v>10778</v>
      </c>
    </row>
    <row r="2467" spans="1:9" x14ac:dyDescent="0.25">
      <c r="A2467" s="162">
        <v>11502</v>
      </c>
      <c r="B2467" s="163" t="s">
        <v>17521</v>
      </c>
      <c r="C2467" s="163" t="s">
        <v>10815</v>
      </c>
      <c r="D2467" s="163" t="s">
        <v>10775</v>
      </c>
      <c r="E2467" s="163" t="s">
        <v>17522</v>
      </c>
      <c r="F2467" s="163" t="s">
        <v>17523</v>
      </c>
      <c r="G2467" s="152">
        <f xml:space="preserve"> _xlfn.IFNA(VLOOKUP(A2467,[2]!Tabelle1[[Proprietary Identifier]:[Reporting Period PDF]],6,FALSE),"")</f>
        <v>6</v>
      </c>
      <c r="H2467" s="163" t="s">
        <v>10819</v>
      </c>
      <c r="I2467" s="163" t="s">
        <v>10778</v>
      </c>
    </row>
    <row r="2468" spans="1:9" x14ac:dyDescent="0.25">
      <c r="A2468" s="162">
        <v>11179</v>
      </c>
      <c r="B2468" s="163" t="s">
        <v>17524</v>
      </c>
      <c r="C2468" s="163" t="s">
        <v>10815</v>
      </c>
      <c r="D2468" s="163" t="s">
        <v>10802</v>
      </c>
      <c r="E2468" s="163" t="s">
        <v>17525</v>
      </c>
      <c r="F2468" s="163" t="s">
        <v>17526</v>
      </c>
      <c r="G2468" s="152" t="str">
        <f xml:space="preserve"> _xlfn.IFNA(VLOOKUP(A2468,[2]!Tabelle1[[Proprietary Identifier]:[Reporting Period PDF]],6,FALSE),"")</f>
        <v/>
      </c>
      <c r="H2468" s="163" t="s">
        <v>10819</v>
      </c>
      <c r="I2468" s="163" t="s">
        <v>10778</v>
      </c>
    </row>
    <row r="2469" spans="1:9" x14ac:dyDescent="0.25">
      <c r="A2469" s="162">
        <v>11503</v>
      </c>
      <c r="B2469" s="163" t="s">
        <v>17527</v>
      </c>
      <c r="C2469" s="163" t="s">
        <v>10815</v>
      </c>
      <c r="D2469" s="163" t="s">
        <v>10816</v>
      </c>
      <c r="E2469" s="163" t="s">
        <v>17528</v>
      </c>
      <c r="F2469" s="163" t="s">
        <v>17529</v>
      </c>
      <c r="G2469" s="152">
        <f xml:space="preserve"> _xlfn.IFNA(VLOOKUP(A2469,[2]!Tabelle1[[Proprietary Identifier]:[Reporting Period PDF]],6,FALSE),"")</f>
        <v>5</v>
      </c>
      <c r="H2469" s="163" t="s">
        <v>10819</v>
      </c>
      <c r="I2469" s="163" t="s">
        <v>10778</v>
      </c>
    </row>
    <row r="2470" spans="1:9" x14ac:dyDescent="0.25">
      <c r="A2470" s="162">
        <v>11181</v>
      </c>
      <c r="B2470" s="163" t="s">
        <v>17530</v>
      </c>
      <c r="C2470" s="163" t="s">
        <v>10815</v>
      </c>
      <c r="D2470" s="163" t="s">
        <v>10885</v>
      </c>
      <c r="E2470" s="163" t="s">
        <v>17531</v>
      </c>
      <c r="F2470" s="163" t="s">
        <v>17532</v>
      </c>
      <c r="G2470" s="152" t="str">
        <f xml:space="preserve"> _xlfn.IFNA(VLOOKUP(A2470,[2]!Tabelle1[[Proprietary Identifier]:[Reporting Period PDF]],6,FALSE),"")</f>
        <v/>
      </c>
      <c r="H2470" s="163" t="s">
        <v>10819</v>
      </c>
      <c r="I2470" s="163" t="s">
        <v>10778</v>
      </c>
    </row>
    <row r="2471" spans="1:9" x14ac:dyDescent="0.25">
      <c r="A2471" s="162">
        <v>11981</v>
      </c>
      <c r="B2471" s="163" t="s">
        <v>17533</v>
      </c>
      <c r="C2471" s="163" t="s">
        <v>10815</v>
      </c>
      <c r="D2471" s="163" t="s">
        <v>10885</v>
      </c>
      <c r="E2471" s="163" t="s">
        <v>17534</v>
      </c>
      <c r="F2471" s="163" t="s">
        <v>17535</v>
      </c>
      <c r="G2471" s="152">
        <f xml:space="preserve"> _xlfn.IFNA(VLOOKUP(A2471,[2]!Tabelle1[[Proprietary Identifier]:[Reporting Period PDF]],6,FALSE),"")</f>
        <v>1</v>
      </c>
      <c r="H2471" s="163" t="s">
        <v>10819</v>
      </c>
      <c r="I2471" s="163" t="s">
        <v>10778</v>
      </c>
    </row>
    <row r="2472" spans="1:9" x14ac:dyDescent="0.25">
      <c r="A2472" s="162">
        <v>11178</v>
      </c>
      <c r="B2472" s="163" t="s">
        <v>17536</v>
      </c>
      <c r="C2472" s="163" t="s">
        <v>10815</v>
      </c>
      <c r="D2472" s="163" t="s">
        <v>10775</v>
      </c>
      <c r="E2472" s="163" t="s">
        <v>17537</v>
      </c>
      <c r="F2472" s="163" t="s">
        <v>17538</v>
      </c>
      <c r="G2472" s="152">
        <f xml:space="preserve"> _xlfn.IFNA(VLOOKUP(A2472,[2]!Tabelle1[[Proprietary Identifier]:[Reporting Period PDF]],6,FALSE),"")</f>
        <v>88</v>
      </c>
      <c r="H2472" s="163" t="s">
        <v>10819</v>
      </c>
      <c r="I2472" s="163" t="s">
        <v>10778</v>
      </c>
    </row>
    <row r="2473" spans="1:9" x14ac:dyDescent="0.25">
      <c r="A2473" s="162">
        <v>11720</v>
      </c>
      <c r="B2473" s="163" t="s">
        <v>17539</v>
      </c>
      <c r="C2473" s="163" t="s">
        <v>10815</v>
      </c>
      <c r="D2473" s="163" t="s">
        <v>10840</v>
      </c>
      <c r="E2473" s="163" t="s">
        <v>17540</v>
      </c>
      <c r="F2473" s="163" t="s">
        <v>17541</v>
      </c>
      <c r="G2473" s="152" t="str">
        <f xml:space="preserve"> _xlfn.IFNA(VLOOKUP(A2473,[2]!Tabelle1[[Proprietary Identifier]:[Reporting Period PDF]],6,FALSE),"")</f>
        <v/>
      </c>
      <c r="H2473" s="163" t="s">
        <v>10819</v>
      </c>
      <c r="I2473" s="163" t="s">
        <v>10778</v>
      </c>
    </row>
    <row r="2474" spans="1:9" x14ac:dyDescent="0.25">
      <c r="A2474" s="162">
        <v>11504</v>
      </c>
      <c r="B2474" s="163" t="s">
        <v>17542</v>
      </c>
      <c r="C2474" s="163" t="s">
        <v>10815</v>
      </c>
      <c r="D2474" s="163" t="s">
        <v>10775</v>
      </c>
      <c r="E2474" s="163" t="s">
        <v>17543</v>
      </c>
      <c r="F2474" s="163" t="s">
        <v>17544</v>
      </c>
      <c r="G2474" s="152">
        <f xml:space="preserve"> _xlfn.IFNA(VLOOKUP(A2474,[2]!Tabelle1[[Proprietary Identifier]:[Reporting Period PDF]],6,FALSE),"")</f>
        <v>18</v>
      </c>
      <c r="H2474" s="163" t="s">
        <v>10819</v>
      </c>
      <c r="I2474" s="163" t="s">
        <v>10778</v>
      </c>
    </row>
    <row r="2475" spans="1:9" x14ac:dyDescent="0.25">
      <c r="A2475" s="162">
        <v>11826</v>
      </c>
      <c r="B2475" s="163" t="s">
        <v>17545</v>
      </c>
      <c r="C2475" s="163" t="s">
        <v>10815</v>
      </c>
      <c r="D2475" s="163" t="s">
        <v>10775</v>
      </c>
      <c r="E2475" s="163" t="s">
        <v>17546</v>
      </c>
      <c r="F2475" s="163" t="s">
        <v>17547</v>
      </c>
      <c r="G2475" s="152">
        <f xml:space="preserve"> _xlfn.IFNA(VLOOKUP(A2475,[2]!Tabelle1[[Proprietary Identifier]:[Reporting Period PDF]],6,FALSE),"")</f>
        <v>2</v>
      </c>
      <c r="H2475" s="163" t="s">
        <v>10819</v>
      </c>
      <c r="I2475" s="163" t="s">
        <v>10778</v>
      </c>
    </row>
    <row r="2476" spans="1:9" x14ac:dyDescent="0.25">
      <c r="A2476" s="162">
        <v>11183</v>
      </c>
      <c r="B2476" s="163" t="s">
        <v>17548</v>
      </c>
      <c r="C2476" s="163" t="s">
        <v>10815</v>
      </c>
      <c r="D2476" s="163" t="s">
        <v>10802</v>
      </c>
      <c r="E2476" s="163" t="s">
        <v>17549</v>
      </c>
      <c r="F2476" s="163" t="s">
        <v>17550</v>
      </c>
      <c r="G2476" s="152">
        <f xml:space="preserve"> _xlfn.IFNA(VLOOKUP(A2476,[2]!Tabelle1[[Proprietary Identifier]:[Reporting Period PDF]],6,FALSE),"")</f>
        <v>2</v>
      </c>
      <c r="H2476" s="163" t="s">
        <v>10819</v>
      </c>
      <c r="I2476" s="163" t="s">
        <v>10778</v>
      </c>
    </row>
    <row r="2477" spans="1:9" x14ac:dyDescent="0.25">
      <c r="A2477" s="162">
        <v>11185</v>
      </c>
      <c r="B2477" s="163" t="s">
        <v>17551</v>
      </c>
      <c r="C2477" s="163" t="s">
        <v>1909</v>
      </c>
      <c r="D2477" s="163" t="s">
        <v>11167</v>
      </c>
      <c r="E2477" s="163" t="s">
        <v>17552</v>
      </c>
      <c r="F2477" s="163" t="s">
        <v>17553</v>
      </c>
      <c r="G2477" s="152">
        <f xml:space="preserve"> _xlfn.IFNA(VLOOKUP(A2477,[2]!Tabelle1[[Proprietary Identifier]:[Reporting Period PDF]],6,FALSE),"")</f>
        <v>17</v>
      </c>
      <c r="H2477" s="163" t="s">
        <v>10777</v>
      </c>
      <c r="I2477" s="163" t="s">
        <v>10778</v>
      </c>
    </row>
    <row r="2478" spans="1:9" x14ac:dyDescent="0.25">
      <c r="A2478" s="162">
        <v>11982</v>
      </c>
      <c r="B2478" s="163" t="s">
        <v>17554</v>
      </c>
      <c r="C2478" s="163" t="s">
        <v>10815</v>
      </c>
      <c r="D2478" s="163" t="s">
        <v>10798</v>
      </c>
      <c r="E2478" s="163" t="s">
        <v>17555</v>
      </c>
      <c r="F2478" s="163" t="s">
        <v>17556</v>
      </c>
      <c r="G2478" s="152" t="str">
        <f xml:space="preserve"> _xlfn.IFNA(VLOOKUP(A2478,[2]!Tabelle1[[Proprietary Identifier]:[Reporting Period PDF]],6,FALSE),"")</f>
        <v/>
      </c>
      <c r="H2478" s="163" t="s">
        <v>10819</v>
      </c>
      <c r="I2478" s="163" t="s">
        <v>10778</v>
      </c>
    </row>
    <row r="2479" spans="1:9" x14ac:dyDescent="0.25">
      <c r="A2479" s="162">
        <v>11505</v>
      </c>
      <c r="B2479" s="163" t="s">
        <v>17557</v>
      </c>
      <c r="C2479" s="163" t="s">
        <v>10815</v>
      </c>
      <c r="D2479" s="163" t="s">
        <v>10885</v>
      </c>
      <c r="E2479" s="163" t="s">
        <v>17558</v>
      </c>
      <c r="F2479" s="163" t="s">
        <v>17559</v>
      </c>
      <c r="G2479" s="152" t="str">
        <f xml:space="preserve"> _xlfn.IFNA(VLOOKUP(A2479,[2]!Tabelle1[[Proprietary Identifier]:[Reporting Period PDF]],6,FALSE),"")</f>
        <v/>
      </c>
      <c r="H2479" s="163" t="s">
        <v>10819</v>
      </c>
      <c r="I2479" s="163" t="s">
        <v>10778</v>
      </c>
    </row>
    <row r="2480" spans="1:9" x14ac:dyDescent="0.25">
      <c r="A2480" s="162">
        <v>11983</v>
      </c>
      <c r="B2480" s="163" t="s">
        <v>17560</v>
      </c>
      <c r="C2480" s="163" t="s">
        <v>10815</v>
      </c>
      <c r="D2480" s="163" t="s">
        <v>10840</v>
      </c>
      <c r="E2480" s="163" t="s">
        <v>17561</v>
      </c>
      <c r="F2480" s="163" t="s">
        <v>17562</v>
      </c>
      <c r="G2480" s="152" t="str">
        <f xml:space="preserve"> _xlfn.IFNA(VLOOKUP(A2480,[2]!Tabelle1[[Proprietary Identifier]:[Reporting Period PDF]],6,FALSE),"")</f>
        <v/>
      </c>
      <c r="H2480" s="163" t="s">
        <v>10819</v>
      </c>
      <c r="I2480" s="163" t="s">
        <v>10778</v>
      </c>
    </row>
    <row r="2481" spans="1:9" x14ac:dyDescent="0.25">
      <c r="A2481" s="162">
        <v>11180</v>
      </c>
      <c r="B2481" s="163" t="s">
        <v>17563</v>
      </c>
      <c r="C2481" s="163" t="s">
        <v>10815</v>
      </c>
      <c r="D2481" s="163" t="s">
        <v>10821</v>
      </c>
      <c r="E2481" s="163" t="s">
        <v>17564</v>
      </c>
      <c r="F2481" s="163" t="s">
        <v>17565</v>
      </c>
      <c r="G2481" s="152" t="str">
        <f xml:space="preserve"> _xlfn.IFNA(VLOOKUP(A2481,[2]!Tabelle1[[Proprietary Identifier]:[Reporting Period PDF]],6,FALSE),"")</f>
        <v/>
      </c>
      <c r="H2481" s="163" t="s">
        <v>10819</v>
      </c>
      <c r="I2481" s="163" t="s">
        <v>10778</v>
      </c>
    </row>
    <row r="2482" spans="1:9" x14ac:dyDescent="0.25">
      <c r="A2482" s="162">
        <v>11182</v>
      </c>
      <c r="B2482" s="163" t="s">
        <v>17566</v>
      </c>
      <c r="C2482" s="163" t="s">
        <v>1909</v>
      </c>
      <c r="D2482" s="163" t="s">
        <v>10816</v>
      </c>
      <c r="E2482" s="163" t="s">
        <v>17567</v>
      </c>
      <c r="F2482" s="163" t="s">
        <v>17568</v>
      </c>
      <c r="G2482" s="152">
        <f xml:space="preserve"> _xlfn.IFNA(VLOOKUP(A2482,[2]!Tabelle1[[Proprietary Identifier]:[Reporting Period PDF]],6,FALSE),"")</f>
        <v>11</v>
      </c>
      <c r="H2482" s="163" t="s">
        <v>10819</v>
      </c>
      <c r="I2482" s="163" t="s">
        <v>10778</v>
      </c>
    </row>
    <row r="2483" spans="1:9" x14ac:dyDescent="0.25">
      <c r="A2483" s="162">
        <v>12046</v>
      </c>
      <c r="B2483" s="163" t="s">
        <v>17569</v>
      </c>
      <c r="C2483" s="163" t="s">
        <v>1909</v>
      </c>
      <c r="D2483" s="163" t="s">
        <v>10821</v>
      </c>
      <c r="E2483" s="163" t="s">
        <v>17570</v>
      </c>
      <c r="F2483" s="163" t="s">
        <v>17571</v>
      </c>
      <c r="G2483" s="152">
        <f xml:space="preserve"> _xlfn.IFNA(VLOOKUP(A2483,[2]!Tabelle1[[Proprietary Identifier]:[Reporting Period PDF]],6,FALSE),"")</f>
        <v>1</v>
      </c>
      <c r="H2483" s="163" t="s">
        <v>10819</v>
      </c>
      <c r="I2483" s="163" t="s">
        <v>10778</v>
      </c>
    </row>
    <row r="2484" spans="1:9" x14ac:dyDescent="0.25">
      <c r="A2484" s="162">
        <v>42797</v>
      </c>
      <c r="B2484" s="163" t="s">
        <v>17572</v>
      </c>
      <c r="C2484" s="163" t="s">
        <v>1909</v>
      </c>
      <c r="D2484" s="163" t="s">
        <v>10840</v>
      </c>
      <c r="E2484" s="163" t="s">
        <v>17573</v>
      </c>
      <c r="F2484" s="163" t="s">
        <v>17574</v>
      </c>
      <c r="G2484" s="152" t="str">
        <f xml:space="preserve"> _xlfn.IFNA(VLOOKUP(A2484,[2]!Tabelle1[[Proprietary Identifier]:[Reporting Period PDF]],6,FALSE),"")</f>
        <v/>
      </c>
      <c r="H2484" s="163" t="s">
        <v>10777</v>
      </c>
      <c r="I2484" s="163" t="s">
        <v>10778</v>
      </c>
    </row>
    <row r="2485" spans="1:9" x14ac:dyDescent="0.25">
      <c r="A2485" s="162">
        <v>13171</v>
      </c>
      <c r="B2485" s="163" t="s">
        <v>17575</v>
      </c>
      <c r="C2485" s="163" t="s">
        <v>1909</v>
      </c>
      <c r="D2485" s="163" t="s">
        <v>17576</v>
      </c>
      <c r="E2485" s="163" t="s">
        <v>17577</v>
      </c>
      <c r="F2485" s="163" t="s">
        <v>17578</v>
      </c>
      <c r="G2485" s="152" t="str">
        <f xml:space="preserve"> _xlfn.IFNA(VLOOKUP(A2485,[2]!Tabelle1[[Proprietary Identifier]:[Reporting Period PDF]],6,FALSE),"")</f>
        <v/>
      </c>
      <c r="H2485" s="163" t="s">
        <v>10777</v>
      </c>
      <c r="I2485" s="163" t="s">
        <v>10778</v>
      </c>
    </row>
    <row r="2486" spans="1:9" x14ac:dyDescent="0.25">
      <c r="A2486" s="162">
        <v>13571</v>
      </c>
      <c r="B2486" s="163" t="s">
        <v>17579</v>
      </c>
      <c r="C2486" s="163" t="s">
        <v>1909</v>
      </c>
      <c r="D2486" s="163" t="s">
        <v>17576</v>
      </c>
      <c r="E2486" s="163" t="s">
        <v>17580</v>
      </c>
      <c r="F2486" s="163" t="s">
        <v>17581</v>
      </c>
      <c r="G2486" s="152" t="str">
        <f xml:space="preserve"> _xlfn.IFNA(VLOOKUP(A2486,[2]!Tabelle1[[Proprietary Identifier]:[Reporting Period PDF]],6,FALSE),"")</f>
        <v/>
      </c>
      <c r="H2486" s="163" t="s">
        <v>10777</v>
      </c>
      <c r="I2486" s="163" t="s">
        <v>10778</v>
      </c>
    </row>
    <row r="2487" spans="1:9" x14ac:dyDescent="0.25">
      <c r="A2487" s="162">
        <v>40863</v>
      </c>
      <c r="B2487" s="163" t="s">
        <v>17582</v>
      </c>
      <c r="C2487" s="163" t="s">
        <v>1909</v>
      </c>
      <c r="D2487" s="163" t="s">
        <v>10798</v>
      </c>
      <c r="E2487" s="163" t="s">
        <v>17583</v>
      </c>
      <c r="F2487" s="163" t="s">
        <v>17584</v>
      </c>
      <c r="G2487" s="152" t="str">
        <f xml:space="preserve"> _xlfn.IFNA(VLOOKUP(A2487,[2]!Tabelle1[[Proprietary Identifier]:[Reporting Period PDF]],6,FALSE),"")</f>
        <v/>
      </c>
      <c r="H2487" s="163" t="s">
        <v>10777</v>
      </c>
      <c r="I2487" s="163" t="s">
        <v>10778</v>
      </c>
    </row>
    <row r="2488" spans="1:9" x14ac:dyDescent="0.25">
      <c r="A2488" s="162">
        <v>13049</v>
      </c>
      <c r="B2488" s="163" t="s">
        <v>17585</v>
      </c>
      <c r="C2488" s="163" t="s">
        <v>10897</v>
      </c>
      <c r="D2488" s="163" t="s">
        <v>10782</v>
      </c>
      <c r="F2488" s="163" t="s">
        <v>17586</v>
      </c>
      <c r="G2488" s="152">
        <f xml:space="preserve"> _xlfn.IFNA(VLOOKUP(A2488,[2]!Tabelle1[[Proprietary Identifier]:[Reporting Period PDF]],6,FALSE),"")</f>
        <v>0</v>
      </c>
      <c r="H2488" s="163" t="s">
        <v>10784</v>
      </c>
      <c r="I2488" s="163" t="s">
        <v>10785</v>
      </c>
    </row>
    <row r="2489" spans="1:9" x14ac:dyDescent="0.25">
      <c r="A2489" s="162">
        <v>41464</v>
      </c>
      <c r="B2489" s="163" t="s">
        <v>17587</v>
      </c>
      <c r="C2489" s="163" t="s">
        <v>1909</v>
      </c>
      <c r="D2489" s="163" t="s">
        <v>10787</v>
      </c>
      <c r="E2489" s="163" t="s">
        <v>17588</v>
      </c>
      <c r="F2489" s="163" t="s">
        <v>17589</v>
      </c>
      <c r="G2489" s="152">
        <f xml:space="preserve"> _xlfn.IFNA(VLOOKUP(A2489,[2]!Tabelle1[[Proprietary Identifier]:[Reporting Period PDF]],6,FALSE),"")</f>
        <v>59</v>
      </c>
      <c r="H2489" s="163" t="s">
        <v>10777</v>
      </c>
      <c r="I2489" s="163" t="s">
        <v>10778</v>
      </c>
    </row>
    <row r="2490" spans="1:9" x14ac:dyDescent="0.25">
      <c r="A2490" s="162">
        <v>41471</v>
      </c>
      <c r="B2490" s="163" t="s">
        <v>17590</v>
      </c>
      <c r="C2490" s="163" t="s">
        <v>11974</v>
      </c>
      <c r="D2490" s="163" t="s">
        <v>10787</v>
      </c>
      <c r="E2490" s="163" t="s">
        <v>17591</v>
      </c>
      <c r="F2490" s="163" t="s">
        <v>17592</v>
      </c>
      <c r="G2490" s="152">
        <f xml:space="preserve"> _xlfn.IFNA(VLOOKUP(A2490,[2]!Tabelle1[[Proprietary Identifier]:[Reporting Period PDF]],6,FALSE),"")</f>
        <v>257</v>
      </c>
      <c r="H2490" s="163" t="s">
        <v>10777</v>
      </c>
      <c r="I2490" s="163" t="s">
        <v>10778</v>
      </c>
    </row>
    <row r="2491" spans="1:9" x14ac:dyDescent="0.25">
      <c r="A2491" s="162">
        <v>940</v>
      </c>
      <c r="B2491" s="163" t="s">
        <v>17593</v>
      </c>
      <c r="C2491" s="163" t="s">
        <v>11059</v>
      </c>
      <c r="D2491" s="163" t="s">
        <v>10782</v>
      </c>
      <c r="E2491" s="163" t="s">
        <v>17594</v>
      </c>
      <c r="F2491" s="163" t="s">
        <v>17595</v>
      </c>
      <c r="G2491" s="152">
        <f xml:space="preserve"> _xlfn.IFNA(VLOOKUP(A2491,[2]!Tabelle1[[Proprietary Identifier]:[Reporting Period PDF]],6,FALSE),"")</f>
        <v>18</v>
      </c>
      <c r="H2491" s="163" t="s">
        <v>10819</v>
      </c>
      <c r="I2491" s="163" t="s">
        <v>10778</v>
      </c>
    </row>
    <row r="2492" spans="1:9" x14ac:dyDescent="0.25">
      <c r="A2492" s="162">
        <v>12310</v>
      </c>
      <c r="B2492" s="163" t="s">
        <v>17596</v>
      </c>
      <c r="C2492" s="163" t="s">
        <v>1909</v>
      </c>
      <c r="D2492" s="163" t="s">
        <v>10919</v>
      </c>
      <c r="E2492" s="163" t="s">
        <v>17597</v>
      </c>
      <c r="F2492" s="163" t="s">
        <v>17598</v>
      </c>
      <c r="G2492" s="152">
        <f xml:space="preserve"> _xlfn.IFNA(VLOOKUP(A2492,[2]!Tabelle1[[Proprietary Identifier]:[Reporting Period PDF]],6,FALSE),"")</f>
        <v>7</v>
      </c>
      <c r="H2492" s="163" t="s">
        <v>10777</v>
      </c>
      <c r="I2492" s="163" t="s">
        <v>10778</v>
      </c>
    </row>
    <row r="2493" spans="1:9" x14ac:dyDescent="0.25">
      <c r="A2493" s="162">
        <v>11191</v>
      </c>
      <c r="B2493" s="163" t="s">
        <v>17599</v>
      </c>
      <c r="C2493" s="163" t="s">
        <v>1909</v>
      </c>
      <c r="D2493" s="163" t="s">
        <v>10808</v>
      </c>
      <c r="E2493" s="163" t="s">
        <v>17600</v>
      </c>
      <c r="F2493" s="163" t="s">
        <v>17601</v>
      </c>
      <c r="G2493" s="152">
        <f xml:space="preserve"> _xlfn.IFNA(VLOOKUP(A2493,[2]!Tabelle1[[Proprietary Identifier]:[Reporting Period PDF]],6,FALSE),"")</f>
        <v>49</v>
      </c>
      <c r="H2493" s="163" t="s">
        <v>10777</v>
      </c>
      <c r="I2493" s="163" t="s">
        <v>10778</v>
      </c>
    </row>
    <row r="2494" spans="1:9" x14ac:dyDescent="0.25">
      <c r="A2494" s="162">
        <v>11948</v>
      </c>
      <c r="B2494" s="163" t="s">
        <v>17602</v>
      </c>
      <c r="C2494" s="163" t="s">
        <v>1909</v>
      </c>
      <c r="D2494" s="163" t="s">
        <v>10824</v>
      </c>
      <c r="E2494" s="163" t="s">
        <v>17603</v>
      </c>
      <c r="F2494" s="163" t="s">
        <v>17604</v>
      </c>
      <c r="G2494" s="152">
        <f xml:space="preserve"> _xlfn.IFNA(VLOOKUP(A2494,[2]!Tabelle1[[Proprietary Identifier]:[Reporting Period PDF]],6,FALSE),"")</f>
        <v>26</v>
      </c>
      <c r="H2494" s="163" t="s">
        <v>10777</v>
      </c>
      <c r="I2494" s="163" t="s">
        <v>10778</v>
      </c>
    </row>
    <row r="2495" spans="1:9" x14ac:dyDescent="0.25">
      <c r="A2495" s="162">
        <v>11426</v>
      </c>
      <c r="B2495" s="163" t="s">
        <v>17605</v>
      </c>
      <c r="C2495" s="163" t="s">
        <v>17606</v>
      </c>
      <c r="D2495" s="163" t="s">
        <v>10775</v>
      </c>
      <c r="E2495" s="163" t="s">
        <v>17607</v>
      </c>
      <c r="F2495" s="163" t="s">
        <v>17608</v>
      </c>
      <c r="G2495" s="152">
        <f xml:space="preserve"> _xlfn.IFNA(VLOOKUP(A2495,[2]!Tabelle1[[Proprietary Identifier]:[Reporting Period PDF]],6,FALSE),"")</f>
        <v>73</v>
      </c>
      <c r="H2495" s="163" t="s">
        <v>10777</v>
      </c>
      <c r="I2495" s="163" t="s">
        <v>10778</v>
      </c>
    </row>
    <row r="2496" spans="1:9" x14ac:dyDescent="0.25">
      <c r="A2496" s="162">
        <v>11430</v>
      </c>
      <c r="B2496" s="163" t="s">
        <v>17609</v>
      </c>
      <c r="C2496" s="163" t="s">
        <v>17606</v>
      </c>
      <c r="D2496" s="163" t="s">
        <v>10840</v>
      </c>
      <c r="E2496" s="163" t="s">
        <v>17610</v>
      </c>
      <c r="F2496" s="163" t="s">
        <v>17611</v>
      </c>
      <c r="G2496" s="152" t="str">
        <f xml:space="preserve"> _xlfn.IFNA(VLOOKUP(A2496,[2]!Tabelle1[[Proprietary Identifier]:[Reporting Period PDF]],6,FALSE),"")</f>
        <v/>
      </c>
      <c r="H2496" s="163" t="s">
        <v>10777</v>
      </c>
      <c r="I2496" s="163" t="s">
        <v>10778</v>
      </c>
    </row>
    <row r="2497" spans="1:9" x14ac:dyDescent="0.25">
      <c r="A2497" s="162">
        <v>11432</v>
      </c>
      <c r="B2497" s="163" t="s">
        <v>17612</v>
      </c>
      <c r="C2497" s="163" t="s">
        <v>17606</v>
      </c>
      <c r="D2497" s="163" t="s">
        <v>10853</v>
      </c>
      <c r="E2497" s="163" t="s">
        <v>17613</v>
      </c>
      <c r="F2497" s="163" t="s">
        <v>17614</v>
      </c>
      <c r="G2497" s="152">
        <f xml:space="preserve"> _xlfn.IFNA(VLOOKUP(A2497,[2]!Tabelle1[[Proprietary Identifier]:[Reporting Period PDF]],6,FALSE),"")</f>
        <v>15</v>
      </c>
      <c r="H2497" s="163" t="s">
        <v>10777</v>
      </c>
      <c r="I2497" s="163" t="s">
        <v>10778</v>
      </c>
    </row>
    <row r="2498" spans="1:9" x14ac:dyDescent="0.25">
      <c r="A2498" s="162">
        <v>11427</v>
      </c>
      <c r="B2498" s="163" t="s">
        <v>17615</v>
      </c>
      <c r="C2498" s="163" t="s">
        <v>17606</v>
      </c>
      <c r="D2498" s="163" t="s">
        <v>10802</v>
      </c>
      <c r="E2498" s="163" t="s">
        <v>17616</v>
      </c>
      <c r="F2498" s="163" t="s">
        <v>17617</v>
      </c>
      <c r="G2498" s="152">
        <f xml:space="preserve"> _xlfn.IFNA(VLOOKUP(A2498,[2]!Tabelle1[[Proprietary Identifier]:[Reporting Period PDF]],6,FALSE),"")</f>
        <v>35</v>
      </c>
      <c r="H2498" s="163" t="s">
        <v>10777</v>
      </c>
      <c r="I2498" s="163" t="s">
        <v>10778</v>
      </c>
    </row>
    <row r="2499" spans="1:9" x14ac:dyDescent="0.25">
      <c r="A2499" s="162">
        <v>11425</v>
      </c>
      <c r="B2499" s="163" t="s">
        <v>17618</v>
      </c>
      <c r="C2499" s="163" t="s">
        <v>17606</v>
      </c>
      <c r="D2499" s="163" t="s">
        <v>10798</v>
      </c>
      <c r="E2499" s="163" t="s">
        <v>17619</v>
      </c>
      <c r="F2499" s="163" t="s">
        <v>17620</v>
      </c>
      <c r="G2499" s="152">
        <f xml:space="preserve"> _xlfn.IFNA(VLOOKUP(A2499,[2]!Tabelle1[[Proprietary Identifier]:[Reporting Period PDF]],6,FALSE),"")</f>
        <v>5</v>
      </c>
      <c r="H2499" s="163" t="s">
        <v>10777</v>
      </c>
      <c r="I2499" s="163" t="s">
        <v>10778</v>
      </c>
    </row>
    <row r="2500" spans="1:9" x14ac:dyDescent="0.25">
      <c r="A2500" s="162">
        <v>11433</v>
      </c>
      <c r="B2500" s="163" t="s">
        <v>17621</v>
      </c>
      <c r="C2500" s="163" t="s">
        <v>17606</v>
      </c>
      <c r="D2500" s="163" t="s">
        <v>10816</v>
      </c>
      <c r="E2500" s="163" t="s">
        <v>17622</v>
      </c>
      <c r="F2500" s="163" t="s">
        <v>17623</v>
      </c>
      <c r="G2500" s="152">
        <f xml:space="preserve"> _xlfn.IFNA(VLOOKUP(A2500,[2]!Tabelle1[[Proprietary Identifier]:[Reporting Period PDF]],6,FALSE),"")</f>
        <v>35</v>
      </c>
      <c r="H2500" s="163" t="s">
        <v>10777</v>
      </c>
      <c r="I2500" s="163" t="s">
        <v>10778</v>
      </c>
    </row>
    <row r="2501" spans="1:9" x14ac:dyDescent="0.25">
      <c r="A2501" s="162">
        <v>11431</v>
      </c>
      <c r="B2501" s="163" t="s">
        <v>17624</v>
      </c>
      <c r="C2501" s="163" t="s">
        <v>17606</v>
      </c>
      <c r="D2501" s="163" t="s">
        <v>10821</v>
      </c>
      <c r="E2501" s="163" t="s">
        <v>17625</v>
      </c>
      <c r="F2501" s="163" t="s">
        <v>17626</v>
      </c>
      <c r="G2501" s="152">
        <f xml:space="preserve"> _xlfn.IFNA(VLOOKUP(A2501,[2]!Tabelle1[[Proprietary Identifier]:[Reporting Period PDF]],6,FALSE),"")</f>
        <v>6</v>
      </c>
      <c r="H2501" s="163" t="s">
        <v>10777</v>
      </c>
      <c r="I2501" s="163" t="s">
        <v>10778</v>
      </c>
    </row>
    <row r="2502" spans="1:9" x14ac:dyDescent="0.25">
      <c r="A2502" s="162">
        <v>40843</v>
      </c>
      <c r="B2502" s="163" t="s">
        <v>17627</v>
      </c>
      <c r="C2502" s="163" t="s">
        <v>17606</v>
      </c>
      <c r="D2502" s="163" t="s">
        <v>10885</v>
      </c>
      <c r="E2502" s="163" t="s">
        <v>17628</v>
      </c>
      <c r="F2502" s="163" t="s">
        <v>17629</v>
      </c>
      <c r="G2502" s="152">
        <f xml:space="preserve"> _xlfn.IFNA(VLOOKUP(A2502,[2]!Tabelle1[[Proprietary Identifier]:[Reporting Period PDF]],6,FALSE),"")</f>
        <v>5</v>
      </c>
      <c r="H2502" s="163" t="s">
        <v>10777</v>
      </c>
      <c r="I2502" s="163" t="s">
        <v>10778</v>
      </c>
    </row>
    <row r="2503" spans="1:9" x14ac:dyDescent="0.25">
      <c r="A2503" s="162">
        <v>11984</v>
      </c>
      <c r="B2503" s="163" t="s">
        <v>17630</v>
      </c>
      <c r="C2503" s="163" t="s">
        <v>10815</v>
      </c>
      <c r="D2503" s="163" t="s">
        <v>10853</v>
      </c>
      <c r="E2503" s="163" t="s">
        <v>17631</v>
      </c>
      <c r="F2503" s="163" t="s">
        <v>17632</v>
      </c>
      <c r="G2503" s="152" t="str">
        <f xml:space="preserve"> _xlfn.IFNA(VLOOKUP(A2503,[2]!Tabelle1[[Proprietary Identifier]:[Reporting Period PDF]],6,FALSE),"")</f>
        <v/>
      </c>
      <c r="H2503" s="163" t="s">
        <v>10819</v>
      </c>
      <c r="I2503" s="163" t="s">
        <v>10778</v>
      </c>
    </row>
    <row r="2504" spans="1:9" x14ac:dyDescent="0.25">
      <c r="A2504" s="162">
        <v>41597</v>
      </c>
      <c r="B2504" s="163" t="s">
        <v>17633</v>
      </c>
      <c r="C2504" s="163" t="s">
        <v>1940</v>
      </c>
      <c r="D2504" s="163" t="s">
        <v>16516</v>
      </c>
      <c r="F2504" s="163" t="s">
        <v>17634</v>
      </c>
      <c r="G2504" s="152" t="str">
        <f xml:space="preserve"> _xlfn.IFNA(VLOOKUP(A2504,[2]!Tabelle1[[Proprietary Identifier]:[Reporting Period PDF]],6,FALSE),"")</f>
        <v/>
      </c>
      <c r="H2504" s="163" t="s">
        <v>10784</v>
      </c>
      <c r="I2504" s="163" t="s">
        <v>10785</v>
      </c>
    </row>
    <row r="2505" spans="1:9" x14ac:dyDescent="0.25">
      <c r="A2505" s="162">
        <v>41598</v>
      </c>
      <c r="B2505" s="163" t="s">
        <v>17635</v>
      </c>
      <c r="C2505" s="163" t="s">
        <v>1940</v>
      </c>
      <c r="D2505" s="163" t="s">
        <v>16516</v>
      </c>
      <c r="F2505" s="163" t="s">
        <v>17636</v>
      </c>
      <c r="G2505" s="152" t="str">
        <f xml:space="preserve"> _xlfn.IFNA(VLOOKUP(A2505,[2]!Tabelle1[[Proprietary Identifier]:[Reporting Period PDF]],6,FALSE),"")</f>
        <v/>
      </c>
      <c r="H2505" s="163" t="s">
        <v>10784</v>
      </c>
      <c r="I2505" s="163" t="s">
        <v>10785</v>
      </c>
    </row>
    <row r="2506" spans="1:9" x14ac:dyDescent="0.25">
      <c r="A2506" s="162">
        <v>11192</v>
      </c>
      <c r="B2506" s="163" t="s">
        <v>17637</v>
      </c>
      <c r="C2506" s="163" t="s">
        <v>10844</v>
      </c>
      <c r="D2506" s="163" t="s">
        <v>10853</v>
      </c>
      <c r="E2506" s="163" t="s">
        <v>17638</v>
      </c>
      <c r="F2506" s="163" t="s">
        <v>17639</v>
      </c>
      <c r="G2506" s="152">
        <f xml:space="preserve"> _xlfn.IFNA(VLOOKUP(A2506,[2]!Tabelle1[[Proprietary Identifier]:[Reporting Period PDF]],6,FALSE),"")</f>
        <v>132</v>
      </c>
      <c r="H2506" s="163" t="s">
        <v>10777</v>
      </c>
      <c r="I2506" s="163" t="s">
        <v>10778</v>
      </c>
    </row>
    <row r="2507" spans="1:9" x14ac:dyDescent="0.25">
      <c r="A2507" s="162">
        <v>41284</v>
      </c>
      <c r="B2507" s="163" t="s">
        <v>17640</v>
      </c>
      <c r="C2507" s="163" t="s">
        <v>10912</v>
      </c>
      <c r="D2507" s="163" t="s">
        <v>10923</v>
      </c>
      <c r="E2507" s="163" t="s">
        <v>17641</v>
      </c>
      <c r="F2507" s="163" t="s">
        <v>17642</v>
      </c>
      <c r="G2507" s="152">
        <f xml:space="preserve"> _xlfn.IFNA(VLOOKUP(A2507,[2]!Tabelle1[[Proprietary Identifier]:[Reporting Period PDF]],6,FALSE),"")</f>
        <v>6</v>
      </c>
      <c r="H2507" s="163" t="s">
        <v>10777</v>
      </c>
      <c r="I2507" s="163" t="s">
        <v>10778</v>
      </c>
    </row>
    <row r="2508" spans="1:9" x14ac:dyDescent="0.25">
      <c r="A2508" s="162">
        <v>11990</v>
      </c>
      <c r="B2508" s="163" t="s">
        <v>17643</v>
      </c>
      <c r="C2508" s="163" t="s">
        <v>10815</v>
      </c>
      <c r="D2508" s="163" t="s">
        <v>10840</v>
      </c>
      <c r="E2508" s="163" t="s">
        <v>17644</v>
      </c>
      <c r="F2508" s="163" t="s">
        <v>17645</v>
      </c>
      <c r="G2508" s="152" t="str">
        <f xml:space="preserve"> _xlfn.IFNA(VLOOKUP(A2508,[2]!Tabelle1[[Proprietary Identifier]:[Reporting Period PDF]],6,FALSE),"")</f>
        <v/>
      </c>
      <c r="H2508" s="163" t="s">
        <v>10819</v>
      </c>
      <c r="I2508" s="163" t="s">
        <v>10778</v>
      </c>
    </row>
    <row r="2509" spans="1:9" x14ac:dyDescent="0.25">
      <c r="A2509" s="162">
        <v>29</v>
      </c>
      <c r="B2509" s="163" t="s">
        <v>17646</v>
      </c>
      <c r="C2509" s="163" t="s">
        <v>10950</v>
      </c>
      <c r="D2509" s="163" t="s">
        <v>10798</v>
      </c>
      <c r="E2509" s="163" t="s">
        <v>17647</v>
      </c>
      <c r="F2509" s="163" t="s">
        <v>17648</v>
      </c>
      <c r="G2509" s="152">
        <f xml:space="preserve"> _xlfn.IFNA(VLOOKUP(A2509,[2]!Tabelle1[[Proprietary Identifier]:[Reporting Period PDF]],6,FALSE),"")</f>
        <v>26</v>
      </c>
      <c r="H2509" s="163" t="s">
        <v>10777</v>
      </c>
      <c r="I2509" s="163" t="s">
        <v>10778</v>
      </c>
    </row>
    <row r="2510" spans="1:9" x14ac:dyDescent="0.25">
      <c r="A2510" s="162">
        <v>40324</v>
      </c>
      <c r="B2510" s="163" t="s">
        <v>17649</v>
      </c>
      <c r="C2510" s="163" t="s">
        <v>1909</v>
      </c>
      <c r="D2510" s="163" t="s">
        <v>10798</v>
      </c>
      <c r="E2510" s="163" t="s">
        <v>17650</v>
      </c>
      <c r="F2510" s="163" t="s">
        <v>17651</v>
      </c>
      <c r="G2510" s="152">
        <f xml:space="preserve"> _xlfn.IFNA(VLOOKUP(A2510,[2]!Tabelle1[[Proprietary Identifier]:[Reporting Period PDF]],6,FALSE),"")</f>
        <v>1</v>
      </c>
      <c r="H2510" s="163" t="s">
        <v>10777</v>
      </c>
      <c r="I2510" s="163" t="s">
        <v>10778</v>
      </c>
    </row>
    <row r="2511" spans="1:9" x14ac:dyDescent="0.25">
      <c r="A2511" s="162">
        <v>11453</v>
      </c>
      <c r="B2511" s="163" t="s">
        <v>17652</v>
      </c>
      <c r="C2511" s="163" t="s">
        <v>10815</v>
      </c>
      <c r="D2511" s="163" t="s">
        <v>10816</v>
      </c>
      <c r="E2511" s="163" t="s">
        <v>17653</v>
      </c>
      <c r="F2511" s="163" t="s">
        <v>17654</v>
      </c>
      <c r="G2511" s="152">
        <f xml:space="preserve"> _xlfn.IFNA(VLOOKUP(A2511,[2]!Tabelle1[[Proprietary Identifier]:[Reporting Period PDF]],6,FALSE),"")</f>
        <v>63</v>
      </c>
      <c r="H2511" s="163" t="s">
        <v>10819</v>
      </c>
      <c r="I2511" s="163" t="s">
        <v>10778</v>
      </c>
    </row>
    <row r="2512" spans="1:9" x14ac:dyDescent="0.25">
      <c r="A2512" s="162">
        <v>233</v>
      </c>
      <c r="B2512" s="163" t="s">
        <v>17655</v>
      </c>
      <c r="C2512" s="163" t="s">
        <v>1909</v>
      </c>
      <c r="D2512" s="163" t="s">
        <v>10798</v>
      </c>
      <c r="E2512" s="163" t="s">
        <v>17656</v>
      </c>
      <c r="F2512" s="163" t="s">
        <v>17657</v>
      </c>
      <c r="G2512" s="152">
        <f xml:space="preserve"> _xlfn.IFNA(VLOOKUP(A2512,[2]!Tabelle1[[Proprietary Identifier]:[Reporting Period PDF]],6,FALSE),"")</f>
        <v>13</v>
      </c>
      <c r="H2512" s="163" t="s">
        <v>10777</v>
      </c>
      <c r="I2512" s="163" t="s">
        <v>10778</v>
      </c>
    </row>
    <row r="2513" spans="1:9" x14ac:dyDescent="0.25">
      <c r="A2513" s="162">
        <v>281</v>
      </c>
      <c r="B2513" s="163" t="s">
        <v>17658</v>
      </c>
      <c r="C2513" s="163" t="s">
        <v>1909</v>
      </c>
      <c r="D2513" s="163" t="s">
        <v>10791</v>
      </c>
      <c r="E2513" s="163" t="s">
        <v>17659</v>
      </c>
      <c r="F2513" s="163" t="s">
        <v>17660</v>
      </c>
      <c r="G2513" s="152">
        <f xml:space="preserve"> _xlfn.IFNA(VLOOKUP(A2513,[2]!Tabelle1[[Proprietary Identifier]:[Reporting Period PDF]],6,FALSE),"")</f>
        <v>50</v>
      </c>
      <c r="H2513" s="163" t="s">
        <v>10777</v>
      </c>
      <c r="I2513" s="163" t="s">
        <v>10778</v>
      </c>
    </row>
    <row r="2514" spans="1:9" x14ac:dyDescent="0.25">
      <c r="A2514" s="162">
        <v>11220</v>
      </c>
      <c r="B2514" s="163" t="s">
        <v>17661</v>
      </c>
      <c r="C2514" s="163" t="s">
        <v>1909</v>
      </c>
      <c r="D2514" s="163" t="s">
        <v>10821</v>
      </c>
      <c r="F2514" s="163" t="s">
        <v>17662</v>
      </c>
      <c r="G2514" s="152" t="str">
        <f xml:space="preserve"> _xlfn.IFNA(VLOOKUP(A2514,[2]!Tabelle1[[Proprietary Identifier]:[Reporting Period PDF]],6,FALSE),"")</f>
        <v/>
      </c>
      <c r="H2514" s="163" t="s">
        <v>10777</v>
      </c>
      <c r="I2514" s="163" t="s">
        <v>10778</v>
      </c>
    </row>
    <row r="2515" spans="1:9" x14ac:dyDescent="0.25">
      <c r="A2515" s="162">
        <v>11628</v>
      </c>
      <c r="B2515" s="163" t="s">
        <v>17663</v>
      </c>
      <c r="C2515" s="163" t="s">
        <v>1909</v>
      </c>
      <c r="D2515" s="163" t="s">
        <v>10787</v>
      </c>
      <c r="F2515" s="163" t="s">
        <v>17664</v>
      </c>
      <c r="G2515" s="152">
        <f xml:space="preserve"> _xlfn.IFNA(VLOOKUP(A2515,[2]!Tabelle1[[Proprietary Identifier]:[Reporting Period PDF]],6,FALSE),"")</f>
        <v>10</v>
      </c>
      <c r="H2515" s="163" t="s">
        <v>10777</v>
      </c>
      <c r="I2515" s="163" t="s">
        <v>10778</v>
      </c>
    </row>
    <row r="2516" spans="1:9" x14ac:dyDescent="0.25">
      <c r="A2516" s="162">
        <v>11761</v>
      </c>
      <c r="B2516" s="163" t="s">
        <v>17665</v>
      </c>
      <c r="C2516" s="163" t="s">
        <v>1909</v>
      </c>
      <c r="D2516" s="163" t="s">
        <v>10853</v>
      </c>
      <c r="F2516" s="163" t="s">
        <v>17666</v>
      </c>
      <c r="G2516" s="152">
        <f xml:space="preserve"> _xlfn.IFNA(VLOOKUP(A2516,[2]!Tabelle1[[Proprietary Identifier]:[Reporting Period PDF]],6,FALSE),"")</f>
        <v>6</v>
      </c>
      <c r="H2516" s="163" t="s">
        <v>10777</v>
      </c>
      <c r="I2516" s="163" t="s">
        <v>10778</v>
      </c>
    </row>
    <row r="2517" spans="1:9" x14ac:dyDescent="0.25">
      <c r="A2517" s="162">
        <v>11228</v>
      </c>
      <c r="B2517" s="163" t="s">
        <v>17667</v>
      </c>
      <c r="C2517" s="163" t="s">
        <v>1909</v>
      </c>
      <c r="D2517" s="163" t="s">
        <v>10798</v>
      </c>
      <c r="E2517" s="163" t="s">
        <v>17668</v>
      </c>
      <c r="F2517" s="163" t="s">
        <v>17669</v>
      </c>
      <c r="G2517" s="152">
        <f xml:space="preserve"> _xlfn.IFNA(VLOOKUP(A2517,[2]!Tabelle1[[Proprietary Identifier]:[Reporting Period PDF]],6,FALSE),"")</f>
        <v>1</v>
      </c>
      <c r="H2517" s="163" t="s">
        <v>10777</v>
      </c>
      <c r="I2517" s="163" t="s">
        <v>10778</v>
      </c>
    </row>
    <row r="2518" spans="1:9" x14ac:dyDescent="0.25">
      <c r="A2518" s="162">
        <v>11199</v>
      </c>
      <c r="B2518" s="163" t="s">
        <v>17670</v>
      </c>
      <c r="C2518" s="163" t="s">
        <v>1909</v>
      </c>
      <c r="D2518" s="163" t="s">
        <v>10919</v>
      </c>
      <c r="E2518" s="163" t="s">
        <v>17671</v>
      </c>
      <c r="F2518" s="163" t="s">
        <v>17672</v>
      </c>
      <c r="G2518" s="152">
        <f xml:space="preserve"> _xlfn.IFNA(VLOOKUP(A2518,[2]!Tabelle1[[Proprietary Identifier]:[Reporting Period PDF]],6,FALSE),"")</f>
        <v>203</v>
      </c>
      <c r="H2518" s="163" t="s">
        <v>10777</v>
      </c>
      <c r="I2518" s="163" t="s">
        <v>10778</v>
      </c>
    </row>
    <row r="2519" spans="1:9" x14ac:dyDescent="0.25">
      <c r="A2519" s="162">
        <v>12119</v>
      </c>
      <c r="B2519" s="163" t="s">
        <v>17673</v>
      </c>
      <c r="C2519" s="163" t="s">
        <v>1909</v>
      </c>
      <c r="D2519" s="163" t="s">
        <v>10923</v>
      </c>
      <c r="E2519" s="163" t="s">
        <v>17674</v>
      </c>
      <c r="F2519" s="163" t="s">
        <v>17675</v>
      </c>
      <c r="G2519" s="152">
        <f xml:space="preserve"> _xlfn.IFNA(VLOOKUP(A2519,[2]!Tabelle1[[Proprietary Identifier]:[Reporting Period PDF]],6,FALSE),"")</f>
        <v>3</v>
      </c>
      <c r="H2519" s="163" t="s">
        <v>10777</v>
      </c>
      <c r="I2519" s="163" t="s">
        <v>10778</v>
      </c>
    </row>
    <row r="2520" spans="1:9" x14ac:dyDescent="0.25">
      <c r="A2520" s="162">
        <v>11195</v>
      </c>
      <c r="B2520" s="163" t="s">
        <v>17676</v>
      </c>
      <c r="C2520" s="163" t="s">
        <v>1909</v>
      </c>
      <c r="D2520" s="163" t="s">
        <v>10919</v>
      </c>
      <c r="E2520" s="163" t="s">
        <v>17677</v>
      </c>
      <c r="F2520" s="163" t="s">
        <v>17678</v>
      </c>
      <c r="G2520" s="152">
        <f xml:space="preserve"> _xlfn.IFNA(VLOOKUP(A2520,[2]!Tabelle1[[Proprietary Identifier]:[Reporting Period PDF]],6,FALSE),"")</f>
        <v>2</v>
      </c>
      <c r="H2520" s="163" t="s">
        <v>10777</v>
      </c>
      <c r="I2520" s="163" t="s">
        <v>10778</v>
      </c>
    </row>
    <row r="2521" spans="1:9" x14ac:dyDescent="0.25">
      <c r="A2521" s="162">
        <v>13178</v>
      </c>
      <c r="B2521" s="163" t="s">
        <v>17679</v>
      </c>
      <c r="C2521" s="163" t="s">
        <v>1909</v>
      </c>
      <c r="D2521" s="163" t="s">
        <v>10919</v>
      </c>
      <c r="F2521" s="163" t="s">
        <v>17680</v>
      </c>
      <c r="G2521" s="152">
        <f xml:space="preserve"> _xlfn.IFNA(VLOOKUP(A2521,[2]!Tabelle1[[Proprietary Identifier]:[Reporting Period PDF]],6,FALSE),"")</f>
        <v>4</v>
      </c>
      <c r="H2521" s="163" t="s">
        <v>10777</v>
      </c>
      <c r="I2521" s="163" t="s">
        <v>10778</v>
      </c>
    </row>
    <row r="2522" spans="1:9" x14ac:dyDescent="0.25">
      <c r="A2522" s="162">
        <v>40830</v>
      </c>
      <c r="B2522" s="163" t="s">
        <v>17681</v>
      </c>
      <c r="C2522" s="163" t="s">
        <v>1909</v>
      </c>
      <c r="D2522" s="163" t="s">
        <v>10885</v>
      </c>
      <c r="E2522" s="163" t="s">
        <v>17682</v>
      </c>
      <c r="F2522" s="163" t="s">
        <v>17683</v>
      </c>
      <c r="G2522" s="152" t="str">
        <f xml:space="preserve"> _xlfn.IFNA(VLOOKUP(A2522,[2]!Tabelle1[[Proprietary Identifier]:[Reporting Period PDF]],6,FALSE),"")</f>
        <v/>
      </c>
      <c r="H2522" s="163" t="s">
        <v>10777</v>
      </c>
      <c r="I2522" s="163" t="s">
        <v>10778</v>
      </c>
    </row>
    <row r="2523" spans="1:9" x14ac:dyDescent="0.25">
      <c r="A2523" s="162">
        <v>193</v>
      </c>
      <c r="B2523" s="163" t="s">
        <v>17684</v>
      </c>
      <c r="C2523" s="163" t="s">
        <v>1909</v>
      </c>
      <c r="D2523" s="163" t="s">
        <v>10821</v>
      </c>
      <c r="E2523" s="163" t="s">
        <v>17685</v>
      </c>
      <c r="F2523" s="163" t="s">
        <v>17686</v>
      </c>
      <c r="G2523" s="152" t="str">
        <f xml:space="preserve"> _xlfn.IFNA(VLOOKUP(A2523,[2]!Tabelle1[[Proprietary Identifier]:[Reporting Period PDF]],6,FALSE),"")</f>
        <v/>
      </c>
      <c r="H2523" s="163" t="s">
        <v>10777</v>
      </c>
      <c r="I2523" s="163" t="s">
        <v>10778</v>
      </c>
    </row>
    <row r="2524" spans="1:9" x14ac:dyDescent="0.25">
      <c r="A2524" s="162">
        <v>12002</v>
      </c>
      <c r="B2524" s="163" t="s">
        <v>17687</v>
      </c>
      <c r="C2524" s="163" t="s">
        <v>10815</v>
      </c>
      <c r="D2524" s="163" t="s">
        <v>10798</v>
      </c>
      <c r="E2524" s="163" t="s">
        <v>17688</v>
      </c>
      <c r="F2524" s="163" t="s">
        <v>17689</v>
      </c>
      <c r="G2524" s="152">
        <f xml:space="preserve"> _xlfn.IFNA(VLOOKUP(A2524,[2]!Tabelle1[[Proprietary Identifier]:[Reporting Period PDF]],6,FALSE),"")</f>
        <v>2</v>
      </c>
      <c r="H2524" s="163" t="s">
        <v>10819</v>
      </c>
      <c r="I2524" s="163" t="s">
        <v>10778</v>
      </c>
    </row>
    <row r="2525" spans="1:9" x14ac:dyDescent="0.25">
      <c r="A2525" s="162">
        <v>11202</v>
      </c>
      <c r="B2525" s="163" t="s">
        <v>17690</v>
      </c>
      <c r="C2525" s="163" t="s">
        <v>10815</v>
      </c>
      <c r="D2525" s="163" t="s">
        <v>10798</v>
      </c>
      <c r="E2525" s="163" t="s">
        <v>17691</v>
      </c>
      <c r="F2525" s="163" t="s">
        <v>17692</v>
      </c>
      <c r="G2525" s="152">
        <f xml:space="preserve"> _xlfn.IFNA(VLOOKUP(A2525,[2]!Tabelle1[[Proprietary Identifier]:[Reporting Period PDF]],6,FALSE),"")</f>
        <v>1</v>
      </c>
      <c r="H2525" s="163" t="s">
        <v>10819</v>
      </c>
      <c r="I2525" s="163" t="s">
        <v>10778</v>
      </c>
    </row>
    <row r="2526" spans="1:9" x14ac:dyDescent="0.25">
      <c r="A2526" s="162">
        <v>41392</v>
      </c>
      <c r="B2526" s="163" t="s">
        <v>17693</v>
      </c>
      <c r="C2526" s="163" t="s">
        <v>1931</v>
      </c>
      <c r="D2526" s="163" t="s">
        <v>10782</v>
      </c>
      <c r="F2526" s="163" t="s">
        <v>17694</v>
      </c>
      <c r="G2526" s="152" t="str">
        <f xml:space="preserve"> _xlfn.IFNA(VLOOKUP(A2526,[2]!Tabelle1[[Proprietary Identifier]:[Reporting Period PDF]],6,FALSE),"")</f>
        <v/>
      </c>
      <c r="H2526" s="163" t="s">
        <v>10784</v>
      </c>
      <c r="I2526" s="163" t="s">
        <v>10785</v>
      </c>
    </row>
    <row r="2527" spans="1:9" x14ac:dyDescent="0.25">
      <c r="A2527" s="162">
        <v>11760</v>
      </c>
      <c r="B2527" s="163" t="s">
        <v>17695</v>
      </c>
      <c r="C2527" s="163" t="s">
        <v>1909</v>
      </c>
      <c r="D2527" s="163" t="s">
        <v>10853</v>
      </c>
      <c r="F2527" s="163" t="s">
        <v>17696</v>
      </c>
      <c r="G2527" s="152" t="str">
        <f xml:space="preserve"> _xlfn.IFNA(VLOOKUP(A2527,[2]!Tabelle1[[Proprietary Identifier]:[Reporting Period PDF]],6,FALSE),"")</f>
        <v/>
      </c>
      <c r="H2527" s="163" t="s">
        <v>10777</v>
      </c>
      <c r="I2527" s="163" t="s">
        <v>10778</v>
      </c>
    </row>
    <row r="2528" spans="1:9" x14ac:dyDescent="0.25">
      <c r="A2528" s="162">
        <v>42491</v>
      </c>
      <c r="B2528" s="163" t="s">
        <v>17697</v>
      </c>
      <c r="C2528" s="163" t="s">
        <v>10897</v>
      </c>
      <c r="D2528" s="163" t="s">
        <v>10791</v>
      </c>
      <c r="F2528" s="163" t="s">
        <v>17698</v>
      </c>
      <c r="G2528" s="152" t="str">
        <f xml:space="preserve"> _xlfn.IFNA(VLOOKUP(A2528,[2]!Tabelle1[[Proprietary Identifier]:[Reporting Period PDF]],6,FALSE),"")</f>
        <v/>
      </c>
      <c r="H2528" s="163" t="s">
        <v>10784</v>
      </c>
      <c r="I2528" s="163" t="s">
        <v>10785</v>
      </c>
    </row>
    <row r="2529" spans="1:9" x14ac:dyDescent="0.25">
      <c r="A2529" s="162">
        <v>12633</v>
      </c>
      <c r="B2529" s="163" t="s">
        <v>17699</v>
      </c>
      <c r="C2529" s="163" t="s">
        <v>1909</v>
      </c>
      <c r="D2529" s="163" t="s">
        <v>10775</v>
      </c>
      <c r="F2529" s="163" t="s">
        <v>17700</v>
      </c>
      <c r="G2529" s="152">
        <f xml:space="preserve"> _xlfn.IFNA(VLOOKUP(A2529,[2]!Tabelle1[[Proprietary Identifier]:[Reporting Period PDF]],6,FALSE),"")</f>
        <v>2</v>
      </c>
      <c r="H2529" s="163" t="s">
        <v>10777</v>
      </c>
      <c r="I2529" s="163" t="s">
        <v>10778</v>
      </c>
    </row>
    <row r="2530" spans="1:9" x14ac:dyDescent="0.25">
      <c r="A2530" s="162">
        <v>13395</v>
      </c>
      <c r="B2530" s="163" t="s">
        <v>17701</v>
      </c>
      <c r="C2530" s="163" t="s">
        <v>10897</v>
      </c>
      <c r="D2530" s="163" t="s">
        <v>10802</v>
      </c>
      <c r="F2530" s="163" t="s">
        <v>17702</v>
      </c>
      <c r="G2530" s="152" t="str">
        <f xml:space="preserve"> _xlfn.IFNA(VLOOKUP(A2530,[2]!Tabelle1[[Proprietary Identifier]:[Reporting Period PDF]],6,FALSE),"")</f>
        <v/>
      </c>
      <c r="H2530" s="163" t="s">
        <v>10784</v>
      </c>
      <c r="I2530" s="163" t="s">
        <v>10785</v>
      </c>
    </row>
    <row r="2531" spans="1:9" x14ac:dyDescent="0.25">
      <c r="A2531" s="162">
        <v>256</v>
      </c>
      <c r="B2531" s="163" t="s">
        <v>17703</v>
      </c>
      <c r="C2531" s="163" t="s">
        <v>1909</v>
      </c>
      <c r="D2531" s="163" t="s">
        <v>10782</v>
      </c>
      <c r="E2531" s="163" t="s">
        <v>17704</v>
      </c>
      <c r="F2531" s="163" t="s">
        <v>17705</v>
      </c>
      <c r="G2531" s="152">
        <f xml:space="preserve"> _xlfn.IFNA(VLOOKUP(A2531,[2]!Tabelle1[[Proprietary Identifier]:[Reporting Period PDF]],6,FALSE),"")</f>
        <v>25</v>
      </c>
      <c r="H2531" s="163" t="s">
        <v>10777</v>
      </c>
      <c r="I2531" s="163" t="s">
        <v>10778</v>
      </c>
    </row>
    <row r="2532" spans="1:9" x14ac:dyDescent="0.25">
      <c r="A2532" s="162">
        <v>41105</v>
      </c>
      <c r="B2532" s="163" t="s">
        <v>17706</v>
      </c>
      <c r="C2532" s="163" t="s">
        <v>1909</v>
      </c>
      <c r="D2532" s="163" t="s">
        <v>10791</v>
      </c>
      <c r="E2532" s="163" t="s">
        <v>17707</v>
      </c>
      <c r="F2532" s="163" t="s">
        <v>17708</v>
      </c>
      <c r="G2532" s="152">
        <f xml:space="preserve"> _xlfn.IFNA(VLOOKUP(A2532,[2]!Tabelle1[[Proprietary Identifier]:[Reporting Period PDF]],6,FALSE),"")</f>
        <v>5</v>
      </c>
      <c r="H2532" s="163" t="s">
        <v>10777</v>
      </c>
      <c r="I2532" s="163" t="s">
        <v>10778</v>
      </c>
    </row>
    <row r="2533" spans="1:9" x14ac:dyDescent="0.25">
      <c r="A2533" s="162">
        <v>11325</v>
      </c>
      <c r="B2533" s="163" t="s">
        <v>17709</v>
      </c>
      <c r="C2533" s="163" t="s">
        <v>1909</v>
      </c>
      <c r="D2533" s="163" t="s">
        <v>10782</v>
      </c>
      <c r="E2533" s="163" t="s">
        <v>17710</v>
      </c>
      <c r="F2533" s="163" t="s">
        <v>17711</v>
      </c>
      <c r="G2533" s="152">
        <f xml:space="preserve"> _xlfn.IFNA(VLOOKUP(A2533,[2]!Tabelle1[[Proprietary Identifier]:[Reporting Period PDF]],6,FALSE),"")</f>
        <v>56</v>
      </c>
      <c r="H2533" s="163" t="s">
        <v>10777</v>
      </c>
      <c r="I2533" s="163" t="s">
        <v>10778</v>
      </c>
    </row>
    <row r="2534" spans="1:9" x14ac:dyDescent="0.25">
      <c r="A2534" s="162">
        <v>41782</v>
      </c>
      <c r="B2534" s="163" t="s">
        <v>17712</v>
      </c>
      <c r="C2534" s="163" t="s">
        <v>1909</v>
      </c>
      <c r="D2534" s="163" t="s">
        <v>10791</v>
      </c>
      <c r="F2534" s="163" t="s">
        <v>17713</v>
      </c>
      <c r="G2534" s="152">
        <f xml:space="preserve"> _xlfn.IFNA(VLOOKUP(A2534,[2]!Tabelle1[[Proprietary Identifier]:[Reporting Period PDF]],6,FALSE),"")</f>
        <v>0</v>
      </c>
      <c r="H2534" s="163" t="s">
        <v>10777</v>
      </c>
      <c r="I2534" s="163" t="s">
        <v>10778</v>
      </c>
    </row>
    <row r="2535" spans="1:9" x14ac:dyDescent="0.25">
      <c r="A2535" s="162">
        <v>41606</v>
      </c>
      <c r="B2535" s="163" t="s">
        <v>17714</v>
      </c>
      <c r="C2535" s="163" t="s">
        <v>10897</v>
      </c>
      <c r="D2535" s="163" t="s">
        <v>10782</v>
      </c>
      <c r="F2535" s="163" t="s">
        <v>17715</v>
      </c>
      <c r="G2535" s="152" t="str">
        <f xml:space="preserve"> _xlfn.IFNA(VLOOKUP(A2535,[2]!Tabelle1[[Proprietary Identifier]:[Reporting Period PDF]],6,FALSE),"")</f>
        <v/>
      </c>
      <c r="H2535" s="163" t="s">
        <v>10784</v>
      </c>
      <c r="I2535" s="163" t="s">
        <v>10785</v>
      </c>
    </row>
    <row r="2536" spans="1:9" x14ac:dyDescent="0.25">
      <c r="A2536" s="162">
        <v>11187</v>
      </c>
      <c r="B2536" s="163" t="s">
        <v>17716</v>
      </c>
      <c r="C2536" s="163" t="s">
        <v>1909</v>
      </c>
      <c r="D2536" s="163" t="s">
        <v>10787</v>
      </c>
      <c r="E2536" s="163" t="s">
        <v>17717</v>
      </c>
      <c r="F2536" s="163" t="s">
        <v>17718</v>
      </c>
      <c r="G2536" s="152">
        <f xml:space="preserve"> _xlfn.IFNA(VLOOKUP(A2536,[2]!Tabelle1[[Proprietary Identifier]:[Reporting Period PDF]],6,FALSE),"")</f>
        <v>96</v>
      </c>
      <c r="H2536" s="163" t="s">
        <v>10777</v>
      </c>
      <c r="I2536" s="163" t="s">
        <v>10778</v>
      </c>
    </row>
    <row r="2537" spans="1:9" x14ac:dyDescent="0.25">
      <c r="A2537" s="162">
        <v>11842</v>
      </c>
      <c r="B2537" s="163" t="s">
        <v>17719</v>
      </c>
      <c r="C2537" s="163" t="s">
        <v>1909</v>
      </c>
      <c r="D2537" s="163" t="s">
        <v>10802</v>
      </c>
      <c r="E2537" s="163" t="s">
        <v>17720</v>
      </c>
      <c r="F2537" s="163" t="s">
        <v>17721</v>
      </c>
      <c r="G2537" s="152" t="str">
        <f xml:space="preserve"> _xlfn.IFNA(VLOOKUP(A2537,[2]!Tabelle1[[Proprietary Identifier]:[Reporting Period PDF]],6,FALSE),"")</f>
        <v/>
      </c>
      <c r="H2537" s="163" t="s">
        <v>10777</v>
      </c>
      <c r="I2537" s="163" t="s">
        <v>10778</v>
      </c>
    </row>
    <row r="2538" spans="1:9" x14ac:dyDescent="0.25">
      <c r="A2538" s="162">
        <v>40713</v>
      </c>
      <c r="B2538" s="163" t="s">
        <v>17722</v>
      </c>
      <c r="C2538" s="163" t="s">
        <v>1909</v>
      </c>
      <c r="D2538" s="163" t="s">
        <v>10821</v>
      </c>
      <c r="F2538" s="163" t="s">
        <v>17723</v>
      </c>
      <c r="G2538" s="152" t="str">
        <f xml:space="preserve"> _xlfn.IFNA(VLOOKUP(A2538,[2]!Tabelle1[[Proprietary Identifier]:[Reporting Period PDF]],6,FALSE),"")</f>
        <v/>
      </c>
      <c r="H2538" s="163" t="s">
        <v>10784</v>
      </c>
      <c r="I2538" s="163" t="s">
        <v>10785</v>
      </c>
    </row>
    <row r="2539" spans="1:9" x14ac:dyDescent="0.25">
      <c r="A2539" s="162">
        <v>42452</v>
      </c>
      <c r="B2539" s="163" t="s">
        <v>17724</v>
      </c>
      <c r="C2539" s="163" t="s">
        <v>1931</v>
      </c>
      <c r="D2539" s="163" t="s">
        <v>10821</v>
      </c>
      <c r="F2539" s="163" t="s">
        <v>17725</v>
      </c>
      <c r="G2539" s="152">
        <f xml:space="preserve"> _xlfn.IFNA(VLOOKUP(A2539,[2]!Tabelle1[[Proprietary Identifier]:[Reporting Period PDF]],6,FALSE),"")</f>
        <v>5</v>
      </c>
      <c r="H2539" s="163" t="s">
        <v>10777</v>
      </c>
      <c r="I2539" s="163" t="s">
        <v>10778</v>
      </c>
    </row>
    <row r="2540" spans="1:9" x14ac:dyDescent="0.25">
      <c r="A2540" s="162">
        <v>42399</v>
      </c>
      <c r="B2540" s="163" t="s">
        <v>17726</v>
      </c>
      <c r="C2540" s="163" t="s">
        <v>1931</v>
      </c>
      <c r="D2540" s="163" t="s">
        <v>10782</v>
      </c>
      <c r="F2540" s="163" t="s">
        <v>17727</v>
      </c>
      <c r="G2540" s="152">
        <f xml:space="preserve"> _xlfn.IFNA(VLOOKUP(A2540,[2]!Tabelle1[[Proprietary Identifier]:[Reporting Period PDF]],6,FALSE),"")</f>
        <v>2</v>
      </c>
      <c r="H2540" s="163" t="s">
        <v>10777</v>
      </c>
      <c r="I2540" s="163" t="s">
        <v>10778</v>
      </c>
    </row>
    <row r="2541" spans="1:9" x14ac:dyDescent="0.25">
      <c r="A2541" s="162">
        <v>42979</v>
      </c>
      <c r="B2541" s="163" t="s">
        <v>17728</v>
      </c>
      <c r="C2541" s="163" t="s">
        <v>1931</v>
      </c>
      <c r="D2541" s="163" t="s">
        <v>10853</v>
      </c>
      <c r="F2541" s="163" t="s">
        <v>17729</v>
      </c>
      <c r="G2541" s="152">
        <f xml:space="preserve"> _xlfn.IFNA(VLOOKUP(A2541,[2]!Tabelle1[[Proprietary Identifier]:[Reporting Period PDF]],6,FALSE),"")</f>
        <v>0</v>
      </c>
      <c r="H2541" s="163" t="s">
        <v>10777</v>
      </c>
      <c r="I2541" s="163" t="s">
        <v>10778</v>
      </c>
    </row>
    <row r="2542" spans="1:9" x14ac:dyDescent="0.25">
      <c r="A2542" s="162">
        <v>43069</v>
      </c>
      <c r="B2542" s="163" t="s">
        <v>17730</v>
      </c>
      <c r="C2542" s="163" t="s">
        <v>1931</v>
      </c>
      <c r="D2542" s="163" t="s">
        <v>10787</v>
      </c>
      <c r="F2542" s="163" t="s">
        <v>17731</v>
      </c>
      <c r="G2542" s="152" t="str">
        <f xml:space="preserve"> _xlfn.IFNA(VLOOKUP(A2542,[2]!Tabelle1[[Proprietary Identifier]:[Reporting Period PDF]],6,FALSE),"")</f>
        <v/>
      </c>
      <c r="H2542" s="163" t="s">
        <v>10777</v>
      </c>
      <c r="I2542" s="163" t="s">
        <v>10778</v>
      </c>
    </row>
    <row r="2543" spans="1:9" x14ac:dyDescent="0.25">
      <c r="A2543" s="162">
        <v>42985</v>
      </c>
      <c r="B2543" s="163" t="s">
        <v>17732</v>
      </c>
      <c r="C2543" s="163" t="s">
        <v>1931</v>
      </c>
      <c r="D2543" s="163" t="s">
        <v>10798</v>
      </c>
      <c r="E2543" s="163" t="s">
        <v>17733</v>
      </c>
      <c r="F2543" s="163" t="s">
        <v>17734</v>
      </c>
      <c r="G2543" s="152" t="str">
        <f xml:space="preserve"> _xlfn.IFNA(VLOOKUP(A2543,[2]!Tabelle1[[Proprietary Identifier]:[Reporting Period PDF]],6,FALSE),"")</f>
        <v/>
      </c>
      <c r="H2543" s="163" t="s">
        <v>10777</v>
      </c>
      <c r="I2543" s="163" t="s">
        <v>10778</v>
      </c>
    </row>
    <row r="2544" spans="1:9" x14ac:dyDescent="0.25">
      <c r="A2544" s="162">
        <v>355</v>
      </c>
      <c r="B2544" s="163" t="s">
        <v>17735</v>
      </c>
      <c r="C2544" s="163" t="s">
        <v>1909</v>
      </c>
      <c r="D2544" s="163" t="s">
        <v>11032</v>
      </c>
      <c r="E2544" s="163" t="s">
        <v>17736</v>
      </c>
      <c r="F2544" s="163" t="s">
        <v>17737</v>
      </c>
      <c r="G2544" s="152">
        <f xml:space="preserve"> _xlfn.IFNA(VLOOKUP(A2544,[2]!Tabelle1[[Proprietary Identifier]:[Reporting Period PDF]],6,FALSE),"")</f>
        <v>7</v>
      </c>
      <c r="H2544" s="163" t="s">
        <v>10777</v>
      </c>
      <c r="I2544" s="163" t="s">
        <v>10778</v>
      </c>
    </row>
    <row r="2545" spans="1:9" x14ac:dyDescent="0.25">
      <c r="A2545" s="162">
        <v>11205</v>
      </c>
      <c r="B2545" s="163" t="s">
        <v>17738</v>
      </c>
      <c r="C2545" s="163" t="s">
        <v>1909</v>
      </c>
      <c r="D2545" s="163" t="s">
        <v>10923</v>
      </c>
      <c r="E2545" s="163" t="s">
        <v>17739</v>
      </c>
      <c r="F2545" s="163" t="s">
        <v>17740</v>
      </c>
      <c r="G2545" s="152">
        <f xml:space="preserve"> _xlfn.IFNA(VLOOKUP(A2545,[2]!Tabelle1[[Proprietary Identifier]:[Reporting Period PDF]],6,FALSE),"")</f>
        <v>89</v>
      </c>
      <c r="H2545" s="163" t="s">
        <v>10777</v>
      </c>
      <c r="I2545" s="163" t="s">
        <v>10778</v>
      </c>
    </row>
    <row r="2546" spans="1:9" x14ac:dyDescent="0.25">
      <c r="A2546" s="162">
        <v>11211</v>
      </c>
      <c r="B2546" s="163" t="s">
        <v>17741</v>
      </c>
      <c r="C2546" s="163" t="s">
        <v>1909</v>
      </c>
      <c r="D2546" s="163" t="s">
        <v>10919</v>
      </c>
      <c r="E2546" s="163" t="s">
        <v>17742</v>
      </c>
      <c r="F2546" s="163" t="s">
        <v>17743</v>
      </c>
      <c r="G2546" s="152">
        <f xml:space="preserve"> _xlfn.IFNA(VLOOKUP(A2546,[2]!Tabelle1[[Proprietary Identifier]:[Reporting Period PDF]],6,FALSE),"")</f>
        <v>21</v>
      </c>
      <c r="H2546" s="163" t="s">
        <v>10777</v>
      </c>
      <c r="I2546" s="163" t="s">
        <v>10778</v>
      </c>
    </row>
    <row r="2547" spans="1:9" x14ac:dyDescent="0.25">
      <c r="A2547" s="162">
        <v>13278</v>
      </c>
      <c r="B2547" s="163" t="s">
        <v>17744</v>
      </c>
      <c r="C2547" s="163" t="s">
        <v>1909</v>
      </c>
      <c r="D2547" s="163" t="s">
        <v>10853</v>
      </c>
      <c r="F2547" s="163" t="s">
        <v>17745</v>
      </c>
      <c r="G2547" s="152">
        <f xml:space="preserve"> _xlfn.IFNA(VLOOKUP(A2547,[2]!Tabelle1[[Proprietary Identifier]:[Reporting Period PDF]],6,FALSE),"")</f>
        <v>16</v>
      </c>
      <c r="H2547" s="163" t="s">
        <v>10777</v>
      </c>
      <c r="I2547" s="163" t="s">
        <v>10778</v>
      </c>
    </row>
    <row r="2548" spans="1:9" x14ac:dyDescent="0.25">
      <c r="A2548" s="162">
        <v>127</v>
      </c>
      <c r="B2548" s="163" t="s">
        <v>17746</v>
      </c>
      <c r="C2548" s="163" t="s">
        <v>1909</v>
      </c>
      <c r="D2548" s="163" t="s">
        <v>10782</v>
      </c>
      <c r="E2548" s="163" t="s">
        <v>17747</v>
      </c>
      <c r="F2548" s="163" t="s">
        <v>17748</v>
      </c>
      <c r="G2548" s="152">
        <f xml:space="preserve"> _xlfn.IFNA(VLOOKUP(A2548,[2]!Tabelle1[[Proprietary Identifier]:[Reporting Period PDF]],6,FALSE),"")</f>
        <v>41</v>
      </c>
      <c r="H2548" s="163" t="s">
        <v>10777</v>
      </c>
      <c r="I2548" s="163" t="s">
        <v>10778</v>
      </c>
    </row>
    <row r="2549" spans="1:9" x14ac:dyDescent="0.25">
      <c r="A2549" s="162">
        <v>11218</v>
      </c>
      <c r="B2549" s="163" t="s">
        <v>17749</v>
      </c>
      <c r="C2549" s="163" t="s">
        <v>1909</v>
      </c>
      <c r="D2549" s="163" t="s">
        <v>10808</v>
      </c>
      <c r="E2549" s="163" t="s">
        <v>17750</v>
      </c>
      <c r="F2549" s="163" t="s">
        <v>17751</v>
      </c>
      <c r="G2549" s="152">
        <f xml:space="preserve"> _xlfn.IFNA(VLOOKUP(A2549,[2]!Tabelle1[[Proprietary Identifier]:[Reporting Period PDF]],6,FALSE),"")</f>
        <v>79</v>
      </c>
      <c r="H2549" s="163" t="s">
        <v>10777</v>
      </c>
      <c r="I2549" s="163" t="s">
        <v>10778</v>
      </c>
    </row>
    <row r="2550" spans="1:9" x14ac:dyDescent="0.25">
      <c r="A2550" s="162">
        <v>41285</v>
      </c>
      <c r="B2550" s="163" t="s">
        <v>17752</v>
      </c>
      <c r="C2550" s="163" t="s">
        <v>10912</v>
      </c>
      <c r="D2550" s="163" t="s">
        <v>10923</v>
      </c>
      <c r="E2550" s="163" t="s">
        <v>17753</v>
      </c>
      <c r="F2550" s="163" t="s">
        <v>17754</v>
      </c>
      <c r="G2550" s="152">
        <f xml:space="preserve"> _xlfn.IFNA(VLOOKUP(A2550,[2]!Tabelle1[[Proprietary Identifier]:[Reporting Period PDF]],6,FALSE),"")</f>
        <v>2</v>
      </c>
      <c r="H2550" s="163" t="s">
        <v>10777</v>
      </c>
      <c r="I2550" s="163" t="s">
        <v>10778</v>
      </c>
    </row>
    <row r="2551" spans="1:9" x14ac:dyDescent="0.25">
      <c r="A2551" s="162">
        <v>12115</v>
      </c>
      <c r="B2551" s="163" t="s">
        <v>17755</v>
      </c>
      <c r="C2551" s="163" t="s">
        <v>1909</v>
      </c>
      <c r="D2551" s="163" t="s">
        <v>10923</v>
      </c>
      <c r="E2551" s="163" t="s">
        <v>17756</v>
      </c>
      <c r="F2551" s="163" t="s">
        <v>17757</v>
      </c>
      <c r="G2551" s="152">
        <f xml:space="preserve"> _xlfn.IFNA(VLOOKUP(A2551,[2]!Tabelle1[[Proprietary Identifier]:[Reporting Period PDF]],6,FALSE),"")</f>
        <v>42</v>
      </c>
      <c r="H2551" s="163" t="s">
        <v>10777</v>
      </c>
      <c r="I2551" s="163" t="s">
        <v>10778</v>
      </c>
    </row>
    <row r="2552" spans="1:9" x14ac:dyDescent="0.25">
      <c r="A2552" s="162">
        <v>42532</v>
      </c>
      <c r="B2552" s="163" t="s">
        <v>17758</v>
      </c>
      <c r="C2552" s="163" t="s">
        <v>1909</v>
      </c>
      <c r="D2552" s="163" t="s">
        <v>11252</v>
      </c>
      <c r="E2552" s="163" t="s">
        <v>17759</v>
      </c>
      <c r="F2552" s="163" t="s">
        <v>17760</v>
      </c>
      <c r="G2552" s="152" t="str">
        <f xml:space="preserve"> _xlfn.IFNA(VLOOKUP(A2552,[2]!Tabelle1[[Proprietary Identifier]:[Reporting Period PDF]],6,FALSE),"")</f>
        <v/>
      </c>
      <c r="H2552" s="163" t="s">
        <v>10777</v>
      </c>
      <c r="I2552" s="163" t="s">
        <v>10778</v>
      </c>
    </row>
    <row r="2553" spans="1:9" x14ac:dyDescent="0.25">
      <c r="A2553" s="162">
        <v>500</v>
      </c>
      <c r="B2553" s="163" t="s">
        <v>17761</v>
      </c>
      <c r="C2553" s="163" t="s">
        <v>1909</v>
      </c>
      <c r="D2553" s="163" t="s">
        <v>10821</v>
      </c>
      <c r="E2553" s="163" t="s">
        <v>17762</v>
      </c>
      <c r="F2553" s="163" t="s">
        <v>17763</v>
      </c>
      <c r="G2553" s="152">
        <f xml:space="preserve"> _xlfn.IFNA(VLOOKUP(A2553,[2]!Tabelle1[[Proprietary Identifier]:[Reporting Period PDF]],6,FALSE),"")</f>
        <v>17</v>
      </c>
      <c r="H2553" s="163" t="s">
        <v>10777</v>
      </c>
      <c r="I2553" s="163" t="s">
        <v>10778</v>
      </c>
    </row>
    <row r="2554" spans="1:9" x14ac:dyDescent="0.25">
      <c r="A2554" s="162">
        <v>10270</v>
      </c>
      <c r="B2554" s="163" t="s">
        <v>17764</v>
      </c>
      <c r="C2554" s="163" t="s">
        <v>1909</v>
      </c>
      <c r="D2554" s="163" t="s">
        <v>10853</v>
      </c>
      <c r="E2554" s="163" t="s">
        <v>17765</v>
      </c>
      <c r="F2554" s="163" t="s">
        <v>17766</v>
      </c>
      <c r="G2554" s="152">
        <f xml:space="preserve"> _xlfn.IFNA(VLOOKUP(A2554,[2]!Tabelle1[[Proprietary Identifier]:[Reporting Period PDF]],6,FALSE),"")</f>
        <v>14</v>
      </c>
      <c r="H2554" s="163" t="s">
        <v>10777</v>
      </c>
      <c r="I2554" s="163" t="s">
        <v>10778</v>
      </c>
    </row>
    <row r="2555" spans="1:9" x14ac:dyDescent="0.25">
      <c r="A2555" s="162">
        <v>11219</v>
      </c>
      <c r="B2555" s="163" t="s">
        <v>17767</v>
      </c>
      <c r="C2555" s="163" t="s">
        <v>1909</v>
      </c>
      <c r="D2555" s="163" t="s">
        <v>10853</v>
      </c>
      <c r="E2555" s="163" t="s">
        <v>17768</v>
      </c>
      <c r="F2555" s="163" t="s">
        <v>17769</v>
      </c>
      <c r="G2555" s="152">
        <f xml:space="preserve"> _xlfn.IFNA(VLOOKUP(A2555,[2]!Tabelle1[[Proprietary Identifier]:[Reporting Period PDF]],6,FALSE),"")</f>
        <v>16</v>
      </c>
      <c r="H2555" s="163" t="s">
        <v>10777</v>
      </c>
      <c r="I2555" s="163" t="s">
        <v>10778</v>
      </c>
    </row>
    <row r="2556" spans="1:9" x14ac:dyDescent="0.25">
      <c r="A2556" s="162">
        <v>450</v>
      </c>
      <c r="B2556" s="163" t="s">
        <v>17770</v>
      </c>
      <c r="C2556" s="163" t="s">
        <v>1909</v>
      </c>
      <c r="D2556" s="163" t="s">
        <v>10853</v>
      </c>
      <c r="E2556" s="163" t="s">
        <v>17771</v>
      </c>
      <c r="F2556" s="163" t="s">
        <v>17772</v>
      </c>
      <c r="G2556" s="152">
        <f xml:space="preserve"> _xlfn.IFNA(VLOOKUP(A2556,[2]!Tabelle1[[Proprietary Identifier]:[Reporting Period PDF]],6,FALSE),"")</f>
        <v>0</v>
      </c>
      <c r="H2556" s="163" t="s">
        <v>10777</v>
      </c>
      <c r="I2556" s="163" t="s">
        <v>10778</v>
      </c>
    </row>
    <row r="2557" spans="1:9" x14ac:dyDescent="0.25">
      <c r="A2557" s="162">
        <v>42832</v>
      </c>
      <c r="B2557" s="163" t="s">
        <v>17773</v>
      </c>
      <c r="C2557" s="163" t="s">
        <v>13568</v>
      </c>
      <c r="D2557" s="163" t="s">
        <v>11001</v>
      </c>
      <c r="E2557" s="163" t="s">
        <v>17774</v>
      </c>
      <c r="F2557" s="163" t="s">
        <v>17775</v>
      </c>
      <c r="G2557" s="152" t="str">
        <f xml:space="preserve"> _xlfn.IFNA(VLOOKUP(A2557,[2]!Tabelle1[[Proprietary Identifier]:[Reporting Period PDF]],6,FALSE),"")</f>
        <v/>
      </c>
      <c r="H2557" s="163" t="s">
        <v>10777</v>
      </c>
      <c r="I2557" s="163" t="s">
        <v>10778</v>
      </c>
    </row>
    <row r="2558" spans="1:9" x14ac:dyDescent="0.25">
      <c r="A2558" s="162">
        <v>11204</v>
      </c>
      <c r="B2558" s="163" t="s">
        <v>17776</v>
      </c>
      <c r="C2558" s="163" t="s">
        <v>1909</v>
      </c>
      <c r="D2558" s="163" t="s">
        <v>10840</v>
      </c>
      <c r="E2558" s="163" t="s">
        <v>17777</v>
      </c>
      <c r="F2558" s="163" t="s">
        <v>17778</v>
      </c>
      <c r="G2558" s="152" t="str">
        <f xml:space="preserve"> _xlfn.IFNA(VLOOKUP(A2558,[2]!Tabelle1[[Proprietary Identifier]:[Reporting Period PDF]],6,FALSE),"")</f>
        <v/>
      </c>
      <c r="H2558" s="163" t="s">
        <v>10819</v>
      </c>
      <c r="I2558" s="163" t="s">
        <v>10778</v>
      </c>
    </row>
    <row r="2559" spans="1:9" x14ac:dyDescent="0.25">
      <c r="A2559" s="162">
        <v>11207</v>
      </c>
      <c r="B2559" s="163" t="s">
        <v>17779</v>
      </c>
      <c r="C2559" s="163" t="s">
        <v>1909</v>
      </c>
      <c r="D2559" s="163" t="s">
        <v>10816</v>
      </c>
      <c r="F2559" s="163" t="s">
        <v>17780</v>
      </c>
      <c r="G2559" s="152" t="str">
        <f xml:space="preserve"> _xlfn.IFNA(VLOOKUP(A2559,[2]!Tabelle1[[Proprietary Identifier]:[Reporting Period PDF]],6,FALSE),"")</f>
        <v/>
      </c>
      <c r="H2559" s="163" t="s">
        <v>10777</v>
      </c>
      <c r="I2559" s="163" t="s">
        <v>10778</v>
      </c>
    </row>
    <row r="2560" spans="1:9" x14ac:dyDescent="0.25">
      <c r="A2560" s="162">
        <v>11208</v>
      </c>
      <c r="B2560" s="163" t="s">
        <v>17781</v>
      </c>
      <c r="C2560" s="163" t="s">
        <v>10815</v>
      </c>
      <c r="D2560" s="163" t="s">
        <v>10816</v>
      </c>
      <c r="E2560" s="163" t="s">
        <v>17782</v>
      </c>
      <c r="F2560" s="163" t="s">
        <v>17783</v>
      </c>
      <c r="G2560" s="152" t="str">
        <f xml:space="preserve"> _xlfn.IFNA(VLOOKUP(A2560,[2]!Tabelle1[[Proprietary Identifier]:[Reporting Period PDF]],6,FALSE),"")</f>
        <v/>
      </c>
      <c r="H2560" s="163" t="s">
        <v>10819</v>
      </c>
      <c r="I2560" s="163" t="s">
        <v>10778</v>
      </c>
    </row>
    <row r="2561" spans="1:9" x14ac:dyDescent="0.25">
      <c r="A2561" s="162">
        <v>11985</v>
      </c>
      <c r="B2561" s="163" t="s">
        <v>17784</v>
      </c>
      <c r="C2561" s="163" t="s">
        <v>10815</v>
      </c>
      <c r="D2561" s="163" t="s">
        <v>10775</v>
      </c>
      <c r="E2561" s="163" t="s">
        <v>17785</v>
      </c>
      <c r="F2561" s="163" t="s">
        <v>17786</v>
      </c>
      <c r="G2561" s="152" t="str">
        <f xml:space="preserve"> _xlfn.IFNA(VLOOKUP(A2561,[2]!Tabelle1[[Proprietary Identifier]:[Reporting Period PDF]],6,FALSE),"")</f>
        <v/>
      </c>
      <c r="H2561" s="163" t="s">
        <v>10819</v>
      </c>
      <c r="I2561" s="163" t="s">
        <v>10778</v>
      </c>
    </row>
    <row r="2562" spans="1:9" x14ac:dyDescent="0.25">
      <c r="A2562" s="162">
        <v>11818</v>
      </c>
      <c r="B2562" s="163" t="s">
        <v>17787</v>
      </c>
      <c r="C2562" s="163" t="s">
        <v>11059</v>
      </c>
      <c r="D2562" s="163" t="s">
        <v>10782</v>
      </c>
      <c r="E2562" s="163" t="s">
        <v>17788</v>
      </c>
      <c r="F2562" s="163" t="s">
        <v>17789</v>
      </c>
      <c r="G2562" s="152">
        <f xml:space="preserve"> _xlfn.IFNA(VLOOKUP(A2562,[2]!Tabelle1[[Proprietary Identifier]:[Reporting Period PDF]],6,FALSE),"")</f>
        <v>53</v>
      </c>
      <c r="H2562" s="163" t="s">
        <v>10777</v>
      </c>
      <c r="I2562" s="163" t="s">
        <v>10778</v>
      </c>
    </row>
    <row r="2563" spans="1:9" x14ac:dyDescent="0.25">
      <c r="A2563" s="162">
        <v>11841</v>
      </c>
      <c r="B2563" s="163" t="s">
        <v>17790</v>
      </c>
      <c r="C2563" s="163" t="s">
        <v>1909</v>
      </c>
      <c r="D2563" s="163" t="s">
        <v>10824</v>
      </c>
      <c r="E2563" s="163" t="s">
        <v>17791</v>
      </c>
      <c r="F2563" s="163" t="s">
        <v>17792</v>
      </c>
      <c r="G2563" s="152">
        <f xml:space="preserve"> _xlfn.IFNA(VLOOKUP(A2563,[2]!Tabelle1[[Proprietary Identifier]:[Reporting Period PDF]],6,FALSE),"")</f>
        <v>5</v>
      </c>
      <c r="H2563" s="163" t="s">
        <v>10777</v>
      </c>
      <c r="I2563" s="163" t="s">
        <v>10778</v>
      </c>
    </row>
    <row r="2564" spans="1:9" x14ac:dyDescent="0.25">
      <c r="A2564" s="162">
        <v>13029</v>
      </c>
      <c r="B2564" s="163" t="s">
        <v>17793</v>
      </c>
      <c r="C2564" s="163" t="s">
        <v>10897</v>
      </c>
      <c r="D2564" s="163" t="s">
        <v>10802</v>
      </c>
      <c r="F2564" s="163" t="s">
        <v>17794</v>
      </c>
      <c r="G2564" s="152" t="str">
        <f xml:space="preserve"> _xlfn.IFNA(VLOOKUP(A2564,[2]!Tabelle1[[Proprietary Identifier]:[Reporting Period PDF]],6,FALSE),"")</f>
        <v/>
      </c>
      <c r="H2564" s="163" t="s">
        <v>10784</v>
      </c>
      <c r="I2564" s="163" t="s">
        <v>10785</v>
      </c>
    </row>
    <row r="2565" spans="1:9" x14ac:dyDescent="0.25">
      <c r="A2565" s="162">
        <v>12054</v>
      </c>
      <c r="B2565" s="163" t="s">
        <v>17795</v>
      </c>
      <c r="C2565" s="163" t="s">
        <v>11574</v>
      </c>
      <c r="D2565" s="163" t="s">
        <v>10923</v>
      </c>
      <c r="E2565" s="163" t="s">
        <v>17796</v>
      </c>
      <c r="F2565" s="163" t="s">
        <v>17797</v>
      </c>
      <c r="G2565" s="152">
        <f xml:space="preserve"> _xlfn.IFNA(VLOOKUP(A2565,[2]!Tabelle1[[Proprietary Identifier]:[Reporting Period PDF]],6,FALSE),"")</f>
        <v>66</v>
      </c>
      <c r="H2565" s="163" t="s">
        <v>10777</v>
      </c>
      <c r="I2565" s="163" t="s">
        <v>10778</v>
      </c>
    </row>
    <row r="2566" spans="1:9" x14ac:dyDescent="0.25">
      <c r="A2566" s="162">
        <v>12592</v>
      </c>
      <c r="B2566" s="163" t="s">
        <v>17798</v>
      </c>
      <c r="C2566" s="163" t="s">
        <v>11574</v>
      </c>
      <c r="D2566" s="163" t="s">
        <v>10923</v>
      </c>
      <c r="E2566" s="163" t="s">
        <v>17799</v>
      </c>
      <c r="F2566" s="163" t="s">
        <v>17800</v>
      </c>
      <c r="G2566" s="152">
        <f xml:space="preserve"> _xlfn.IFNA(VLOOKUP(A2566,[2]!Tabelle1[[Proprietary Identifier]:[Reporting Period PDF]],6,FALSE),"")</f>
        <v>20</v>
      </c>
      <c r="H2566" s="163" t="s">
        <v>10777</v>
      </c>
      <c r="I2566" s="163" t="s">
        <v>10778</v>
      </c>
    </row>
    <row r="2567" spans="1:9" x14ac:dyDescent="0.25">
      <c r="A2567" s="162">
        <v>41059</v>
      </c>
      <c r="B2567" s="163" t="s">
        <v>17801</v>
      </c>
      <c r="C2567" s="163" t="s">
        <v>11574</v>
      </c>
      <c r="D2567" s="163" t="s">
        <v>10923</v>
      </c>
      <c r="E2567" s="163" t="s">
        <v>17802</v>
      </c>
      <c r="F2567" s="163" t="s">
        <v>17803</v>
      </c>
      <c r="G2567" s="152">
        <f xml:space="preserve"> _xlfn.IFNA(VLOOKUP(A2567,[2]!Tabelle1[[Proprietary Identifier]:[Reporting Period PDF]],6,FALSE),"")</f>
        <v>12</v>
      </c>
      <c r="H2567" s="163" t="s">
        <v>10777</v>
      </c>
      <c r="I2567" s="163" t="s">
        <v>10778</v>
      </c>
    </row>
    <row r="2568" spans="1:9" x14ac:dyDescent="0.25">
      <c r="A2568" s="162">
        <v>11214</v>
      </c>
      <c r="B2568" s="163" t="s">
        <v>17804</v>
      </c>
      <c r="C2568" s="163" t="s">
        <v>1909</v>
      </c>
      <c r="D2568" s="163" t="s">
        <v>10816</v>
      </c>
      <c r="F2568" s="163" t="s">
        <v>17805</v>
      </c>
      <c r="G2568" s="152">
        <f xml:space="preserve"> _xlfn.IFNA(VLOOKUP(A2568,[2]!Tabelle1[[Proprietary Identifier]:[Reporting Period PDF]],6,FALSE),"")</f>
        <v>3</v>
      </c>
      <c r="H2568" s="163" t="s">
        <v>10777</v>
      </c>
      <c r="I2568" s="163" t="s">
        <v>10778</v>
      </c>
    </row>
    <row r="2569" spans="1:9" x14ac:dyDescent="0.25">
      <c r="A2569" s="162">
        <v>40980</v>
      </c>
      <c r="B2569" s="163" t="s">
        <v>17806</v>
      </c>
      <c r="C2569" s="163" t="s">
        <v>1909</v>
      </c>
      <c r="D2569" s="163" t="s">
        <v>10923</v>
      </c>
      <c r="E2569" s="163" t="s">
        <v>17807</v>
      </c>
      <c r="F2569" s="163" t="s">
        <v>17808</v>
      </c>
      <c r="G2569" s="152">
        <f xml:space="preserve"> _xlfn.IFNA(VLOOKUP(A2569,[2]!Tabelle1[[Proprietary Identifier]:[Reporting Period PDF]],6,FALSE),"")</f>
        <v>1</v>
      </c>
      <c r="H2569" s="163" t="s">
        <v>10777</v>
      </c>
      <c r="I2569" s="163" t="s">
        <v>10778</v>
      </c>
    </row>
    <row r="2570" spans="1:9" x14ac:dyDescent="0.25">
      <c r="A2570" s="162">
        <v>41324</v>
      </c>
      <c r="B2570" s="163" t="s">
        <v>17809</v>
      </c>
      <c r="C2570" s="163" t="s">
        <v>17810</v>
      </c>
      <c r="D2570" s="163" t="s">
        <v>11252</v>
      </c>
      <c r="E2570" s="163" t="s">
        <v>17811</v>
      </c>
      <c r="F2570" s="163" t="s">
        <v>17812</v>
      </c>
      <c r="G2570" s="152">
        <f xml:space="preserve"> _xlfn.IFNA(VLOOKUP(A2570,[2]!Tabelle1[[Proprietary Identifier]:[Reporting Period PDF]],6,FALSE),"")</f>
        <v>1</v>
      </c>
      <c r="H2570" s="163" t="s">
        <v>10777</v>
      </c>
      <c r="I2570" s="163" t="s">
        <v>10778</v>
      </c>
    </row>
    <row r="2571" spans="1:9" x14ac:dyDescent="0.25">
      <c r="A2571" s="162">
        <v>717</v>
      </c>
      <c r="B2571" s="163" t="s">
        <v>17813</v>
      </c>
      <c r="C2571" s="163" t="s">
        <v>11059</v>
      </c>
      <c r="D2571" s="163" t="s">
        <v>10782</v>
      </c>
      <c r="E2571" s="163" t="s">
        <v>17814</v>
      </c>
      <c r="F2571" s="163" t="s">
        <v>17815</v>
      </c>
      <c r="G2571" s="152">
        <f xml:space="preserve"> _xlfn.IFNA(VLOOKUP(A2571,[2]!Tabelle1[[Proprietary Identifier]:[Reporting Period PDF]],6,FALSE),"")</f>
        <v>14</v>
      </c>
      <c r="H2571" s="163" t="s">
        <v>10777</v>
      </c>
      <c r="I2571" s="163" t="s">
        <v>10778</v>
      </c>
    </row>
    <row r="2572" spans="1:9" x14ac:dyDescent="0.25">
      <c r="A2572" s="162">
        <v>41393</v>
      </c>
      <c r="B2572" s="163" t="s">
        <v>17816</v>
      </c>
      <c r="C2572" s="163" t="s">
        <v>1931</v>
      </c>
      <c r="D2572" s="163" t="s">
        <v>10791</v>
      </c>
      <c r="E2572" s="163" t="s">
        <v>17817</v>
      </c>
      <c r="F2572" s="163" t="s">
        <v>17818</v>
      </c>
      <c r="G2572" s="152" t="str">
        <f xml:space="preserve"> _xlfn.IFNA(VLOOKUP(A2572,[2]!Tabelle1[[Proprietary Identifier]:[Reporting Period PDF]],6,FALSE),"")</f>
        <v/>
      </c>
      <c r="H2572" s="163" t="s">
        <v>10777</v>
      </c>
      <c r="I2572" s="163" t="s">
        <v>10778</v>
      </c>
    </row>
    <row r="2573" spans="1:9" x14ac:dyDescent="0.25">
      <c r="A2573" s="162">
        <v>41394</v>
      </c>
      <c r="B2573" s="163" t="s">
        <v>17819</v>
      </c>
      <c r="C2573" s="163" t="s">
        <v>1931</v>
      </c>
      <c r="D2573" s="163" t="s">
        <v>10791</v>
      </c>
      <c r="F2573" s="163" t="s">
        <v>17820</v>
      </c>
      <c r="G2573" s="152" t="str">
        <f xml:space="preserve"> _xlfn.IFNA(VLOOKUP(A2573,[2]!Tabelle1[[Proprietary Identifier]:[Reporting Period PDF]],6,FALSE),"")</f>
        <v/>
      </c>
      <c r="H2573" s="163" t="s">
        <v>10777</v>
      </c>
      <c r="I2573" s="163" t="s">
        <v>10778</v>
      </c>
    </row>
    <row r="2574" spans="1:9" x14ac:dyDescent="0.25">
      <c r="A2574" s="162">
        <v>43390</v>
      </c>
      <c r="B2574" s="163" t="s">
        <v>17821</v>
      </c>
      <c r="C2574" s="163" t="s">
        <v>1909</v>
      </c>
      <c r="D2574" s="163" t="s">
        <v>10782</v>
      </c>
      <c r="E2574" s="163" t="s">
        <v>17822</v>
      </c>
      <c r="F2574" s="163" t="s">
        <v>17823</v>
      </c>
      <c r="G2574" s="152" t="str">
        <f xml:space="preserve"> _xlfn.IFNA(VLOOKUP(A2574,[2]!Tabelle1[[Proprietary Identifier]:[Reporting Period PDF]],6,FALSE),"")</f>
        <v/>
      </c>
      <c r="H2574" s="163" t="s">
        <v>10777</v>
      </c>
      <c r="I2574" s="163" t="s">
        <v>10778</v>
      </c>
    </row>
    <row r="2575" spans="1:9" x14ac:dyDescent="0.25">
      <c r="A2575" s="162">
        <v>11332</v>
      </c>
      <c r="B2575" s="163" t="s">
        <v>17824</v>
      </c>
      <c r="C2575" s="163" t="s">
        <v>1909</v>
      </c>
      <c r="D2575" s="163" t="s">
        <v>10782</v>
      </c>
      <c r="F2575" s="163" t="s">
        <v>17825</v>
      </c>
      <c r="G2575" s="152">
        <f xml:space="preserve"> _xlfn.IFNA(VLOOKUP(A2575,[2]!Tabelle1[[Proprietary Identifier]:[Reporting Period PDF]],6,FALSE),"")</f>
        <v>4</v>
      </c>
      <c r="H2575" s="163" t="s">
        <v>10777</v>
      </c>
      <c r="I2575" s="163" t="s">
        <v>10778</v>
      </c>
    </row>
    <row r="2576" spans="1:9" x14ac:dyDescent="0.25">
      <c r="A2576" s="162">
        <v>12283</v>
      </c>
      <c r="B2576" s="163" t="s">
        <v>17826</v>
      </c>
      <c r="C2576" s="163" t="s">
        <v>1909</v>
      </c>
      <c r="D2576" s="163" t="s">
        <v>10821</v>
      </c>
      <c r="E2576" s="163" t="s">
        <v>17827</v>
      </c>
      <c r="F2576" s="163" t="s">
        <v>17828</v>
      </c>
      <c r="G2576" s="152">
        <f xml:space="preserve"> _xlfn.IFNA(VLOOKUP(A2576,[2]!Tabelle1[[Proprietary Identifier]:[Reporting Period PDF]],6,FALSE),"")</f>
        <v>0</v>
      </c>
      <c r="H2576" s="163" t="s">
        <v>10777</v>
      </c>
      <c r="I2576" s="163" t="s">
        <v>10778</v>
      </c>
    </row>
    <row r="2577" spans="1:9" x14ac:dyDescent="0.25">
      <c r="A2577" s="162">
        <v>40279</v>
      </c>
      <c r="B2577" s="163" t="s">
        <v>17829</v>
      </c>
      <c r="C2577" s="163" t="s">
        <v>1909</v>
      </c>
      <c r="D2577" s="163" t="s">
        <v>10782</v>
      </c>
      <c r="E2577" s="163" t="s">
        <v>17830</v>
      </c>
      <c r="F2577" s="163" t="s">
        <v>17831</v>
      </c>
      <c r="G2577" s="152">
        <f xml:space="preserve"> _xlfn.IFNA(VLOOKUP(A2577,[2]!Tabelle1[[Proprietary Identifier]:[Reporting Period PDF]],6,FALSE),"")</f>
        <v>118</v>
      </c>
      <c r="H2577" s="163" t="s">
        <v>10777</v>
      </c>
      <c r="I2577" s="163" t="s">
        <v>10778</v>
      </c>
    </row>
    <row r="2578" spans="1:9" x14ac:dyDescent="0.25">
      <c r="A2578" s="162">
        <v>40798</v>
      </c>
      <c r="B2578" s="163" t="s">
        <v>17832</v>
      </c>
      <c r="C2578" s="163" t="s">
        <v>1909</v>
      </c>
      <c r="D2578" s="163" t="s">
        <v>10782</v>
      </c>
      <c r="F2578" s="163" t="s">
        <v>17833</v>
      </c>
      <c r="G2578" s="152">
        <f xml:space="preserve"> _xlfn.IFNA(VLOOKUP(A2578,[2]!Tabelle1[[Proprietary Identifier]:[Reporting Period PDF]],6,FALSE),"")</f>
        <v>1</v>
      </c>
      <c r="H2578" s="163" t="s">
        <v>10784</v>
      </c>
      <c r="I2578" s="163" t="s">
        <v>10785</v>
      </c>
    </row>
    <row r="2579" spans="1:9" x14ac:dyDescent="0.25">
      <c r="A2579" s="162">
        <v>548</v>
      </c>
      <c r="B2579" s="163" t="s">
        <v>17834</v>
      </c>
      <c r="C2579" s="163" t="s">
        <v>1909</v>
      </c>
      <c r="D2579" s="163" t="s">
        <v>11252</v>
      </c>
      <c r="E2579" s="163" t="s">
        <v>17835</v>
      </c>
      <c r="F2579" s="163" t="s">
        <v>17836</v>
      </c>
      <c r="G2579" s="152">
        <f xml:space="preserve"> _xlfn.IFNA(VLOOKUP(A2579,[2]!Tabelle1[[Proprietary Identifier]:[Reporting Period PDF]],6,FALSE),"")</f>
        <v>33</v>
      </c>
      <c r="H2579" s="163" t="s">
        <v>10777</v>
      </c>
      <c r="I2579" s="163" t="s">
        <v>10778</v>
      </c>
    </row>
    <row r="2580" spans="1:9" x14ac:dyDescent="0.25">
      <c r="A2580" s="162">
        <v>11203</v>
      </c>
      <c r="B2580" s="163" t="s">
        <v>17837</v>
      </c>
      <c r="C2580" s="163" t="s">
        <v>1909</v>
      </c>
      <c r="D2580" s="163" t="s">
        <v>10798</v>
      </c>
      <c r="E2580" s="163" t="s">
        <v>17838</v>
      </c>
      <c r="F2580" s="163" t="s">
        <v>17839</v>
      </c>
      <c r="G2580" s="152">
        <f xml:space="preserve"> _xlfn.IFNA(VLOOKUP(A2580,[2]!Tabelle1[[Proprietary Identifier]:[Reporting Period PDF]],6,FALSE),"")</f>
        <v>2</v>
      </c>
      <c r="H2580" s="163" t="s">
        <v>10777</v>
      </c>
      <c r="I2580" s="163" t="s">
        <v>10778</v>
      </c>
    </row>
    <row r="2581" spans="1:9" x14ac:dyDescent="0.25">
      <c r="A2581" s="162">
        <v>10260</v>
      </c>
      <c r="B2581" s="163" t="s">
        <v>17840</v>
      </c>
      <c r="C2581" s="163" t="s">
        <v>1909</v>
      </c>
      <c r="D2581" s="163" t="s">
        <v>10965</v>
      </c>
      <c r="E2581" s="163" t="s">
        <v>17841</v>
      </c>
      <c r="F2581" s="163" t="s">
        <v>17842</v>
      </c>
      <c r="G2581" s="152">
        <f xml:space="preserve"> _xlfn.IFNA(VLOOKUP(A2581,[2]!Tabelle1[[Proprietary Identifier]:[Reporting Period PDF]],6,FALSE),"")</f>
        <v>1</v>
      </c>
      <c r="H2581" s="163" t="s">
        <v>10777</v>
      </c>
      <c r="I2581" s="163" t="s">
        <v>10778</v>
      </c>
    </row>
    <row r="2582" spans="1:9" x14ac:dyDescent="0.25">
      <c r="A2582" s="162">
        <v>362</v>
      </c>
      <c r="B2582" s="163" t="s">
        <v>17843</v>
      </c>
      <c r="C2582" s="163" t="s">
        <v>1909</v>
      </c>
      <c r="D2582" s="163" t="s">
        <v>10965</v>
      </c>
      <c r="E2582" s="163" t="s">
        <v>17844</v>
      </c>
      <c r="F2582" s="163" t="s">
        <v>17845</v>
      </c>
      <c r="G2582" s="152">
        <f xml:space="preserve"> _xlfn.IFNA(VLOOKUP(A2582,[2]!Tabelle1[[Proprietary Identifier]:[Reporting Period PDF]],6,FALSE),"")</f>
        <v>12</v>
      </c>
      <c r="H2582" s="163" t="s">
        <v>10777</v>
      </c>
      <c r="I2582" s="163" t="s">
        <v>10778</v>
      </c>
    </row>
    <row r="2583" spans="1:9" x14ac:dyDescent="0.25">
      <c r="A2583" s="162">
        <v>11222</v>
      </c>
      <c r="B2583" s="163" t="s">
        <v>17846</v>
      </c>
      <c r="C2583" s="163" t="s">
        <v>1909</v>
      </c>
      <c r="D2583" s="163" t="s">
        <v>10965</v>
      </c>
      <c r="E2583" s="163" t="s">
        <v>17847</v>
      </c>
      <c r="F2583" s="163" t="s">
        <v>17848</v>
      </c>
      <c r="G2583" s="152">
        <f xml:space="preserve"> _xlfn.IFNA(VLOOKUP(A2583,[2]!Tabelle1[[Proprietary Identifier]:[Reporting Period PDF]],6,FALSE),"")</f>
        <v>28</v>
      </c>
      <c r="H2583" s="163" t="s">
        <v>10777</v>
      </c>
      <c r="I2583" s="163" t="s">
        <v>10778</v>
      </c>
    </row>
    <row r="2584" spans="1:9" x14ac:dyDescent="0.25">
      <c r="A2584" s="162">
        <v>12561</v>
      </c>
      <c r="B2584" s="163" t="s">
        <v>17849</v>
      </c>
      <c r="C2584" s="163" t="s">
        <v>1909</v>
      </c>
      <c r="D2584" s="163" t="s">
        <v>10965</v>
      </c>
      <c r="E2584" s="163" t="s">
        <v>17850</v>
      </c>
      <c r="F2584" s="163" t="s">
        <v>17851</v>
      </c>
      <c r="G2584" s="152" t="str">
        <f xml:space="preserve"> _xlfn.IFNA(VLOOKUP(A2584,[2]!Tabelle1[[Proprietary Identifier]:[Reporting Period PDF]],6,FALSE),"")</f>
        <v/>
      </c>
      <c r="H2584" s="163" t="s">
        <v>10777</v>
      </c>
      <c r="I2584" s="163" t="s">
        <v>10778</v>
      </c>
    </row>
    <row r="2585" spans="1:9" x14ac:dyDescent="0.25">
      <c r="A2585" s="162">
        <v>11986</v>
      </c>
      <c r="B2585" s="163" t="s">
        <v>17852</v>
      </c>
      <c r="C2585" s="163" t="s">
        <v>10815</v>
      </c>
      <c r="D2585" s="163" t="s">
        <v>10885</v>
      </c>
      <c r="E2585" s="163" t="s">
        <v>17853</v>
      </c>
      <c r="F2585" s="163" t="s">
        <v>17854</v>
      </c>
      <c r="G2585" s="152">
        <f xml:space="preserve"> _xlfn.IFNA(VLOOKUP(A2585,[2]!Tabelle1[[Proprietary Identifier]:[Reporting Period PDF]],6,FALSE),"")</f>
        <v>1</v>
      </c>
      <c r="H2585" s="163" t="s">
        <v>10819</v>
      </c>
      <c r="I2585" s="163" t="s">
        <v>10778</v>
      </c>
    </row>
    <row r="2586" spans="1:9" x14ac:dyDescent="0.25">
      <c r="A2586" s="162">
        <v>13287</v>
      </c>
      <c r="B2586" s="163" t="s">
        <v>17855</v>
      </c>
      <c r="C2586" s="163" t="s">
        <v>10897</v>
      </c>
      <c r="D2586" s="163" t="s">
        <v>10802</v>
      </c>
      <c r="F2586" s="163" t="s">
        <v>17856</v>
      </c>
      <c r="G2586" s="152">
        <f xml:space="preserve"> _xlfn.IFNA(VLOOKUP(A2586,[2]!Tabelle1[[Proprietary Identifier]:[Reporting Period PDF]],6,FALSE),"")</f>
        <v>1</v>
      </c>
      <c r="H2586" s="163" t="s">
        <v>10784</v>
      </c>
      <c r="I2586" s="163" t="s">
        <v>10785</v>
      </c>
    </row>
    <row r="2587" spans="1:9" x14ac:dyDescent="0.25">
      <c r="A2587" s="162">
        <v>12015</v>
      </c>
      <c r="B2587" s="163" t="s">
        <v>17857</v>
      </c>
      <c r="C2587" s="163" t="s">
        <v>1909</v>
      </c>
      <c r="D2587" s="163" t="s">
        <v>10802</v>
      </c>
      <c r="F2587" s="163" t="s">
        <v>17858</v>
      </c>
      <c r="G2587" s="152">
        <f xml:space="preserve"> _xlfn.IFNA(VLOOKUP(A2587,[2]!Tabelle1[[Proprietary Identifier]:[Reporting Period PDF]],6,FALSE),"")</f>
        <v>18</v>
      </c>
      <c r="H2587" s="163" t="s">
        <v>10777</v>
      </c>
      <c r="I2587" s="163" t="s">
        <v>10778</v>
      </c>
    </row>
    <row r="2588" spans="1:9" x14ac:dyDescent="0.25">
      <c r="A2588" s="162">
        <v>477</v>
      </c>
      <c r="B2588" s="163" t="s">
        <v>17859</v>
      </c>
      <c r="C2588" s="163" t="s">
        <v>1909</v>
      </c>
      <c r="D2588" s="163" t="s">
        <v>11001</v>
      </c>
      <c r="E2588" s="163" t="s">
        <v>17860</v>
      </c>
      <c r="F2588" s="163" t="s">
        <v>17861</v>
      </c>
      <c r="G2588" s="152">
        <f xml:space="preserve"> _xlfn.IFNA(VLOOKUP(A2588,[2]!Tabelle1[[Proprietary Identifier]:[Reporting Period PDF]],6,FALSE),"")</f>
        <v>6</v>
      </c>
      <c r="H2588" s="163" t="s">
        <v>10777</v>
      </c>
      <c r="I2588" s="163" t="s">
        <v>10778</v>
      </c>
    </row>
    <row r="2589" spans="1:9" x14ac:dyDescent="0.25">
      <c r="A2589" s="162">
        <v>40072</v>
      </c>
      <c r="B2589" s="163" t="s">
        <v>17862</v>
      </c>
      <c r="C2589" s="163" t="s">
        <v>1909</v>
      </c>
      <c r="D2589" s="163" t="s">
        <v>10798</v>
      </c>
      <c r="E2589" s="163" t="s">
        <v>17863</v>
      </c>
      <c r="F2589" s="163" t="s">
        <v>17864</v>
      </c>
      <c r="G2589" s="152">
        <f xml:space="preserve"> _xlfn.IFNA(VLOOKUP(A2589,[2]!Tabelle1[[Proprietary Identifier]:[Reporting Period PDF]],6,FALSE),"")</f>
        <v>0</v>
      </c>
      <c r="H2589" s="163" t="s">
        <v>10777</v>
      </c>
      <c r="I2589" s="163" t="s">
        <v>10778</v>
      </c>
    </row>
    <row r="2590" spans="1:9" x14ac:dyDescent="0.25">
      <c r="A2590" s="162">
        <v>66</v>
      </c>
      <c r="B2590" s="163" t="s">
        <v>17865</v>
      </c>
      <c r="C2590" s="163" t="s">
        <v>1909</v>
      </c>
      <c r="D2590" s="163" t="s">
        <v>10782</v>
      </c>
      <c r="E2590" s="163" t="s">
        <v>17866</v>
      </c>
      <c r="F2590" s="163" t="s">
        <v>17867</v>
      </c>
      <c r="G2590" s="152">
        <f xml:space="preserve"> _xlfn.IFNA(VLOOKUP(A2590,[2]!Tabelle1[[Proprietary Identifier]:[Reporting Period PDF]],6,FALSE),"")</f>
        <v>121</v>
      </c>
      <c r="H2590" s="163" t="s">
        <v>10777</v>
      </c>
      <c r="I2590" s="163" t="s">
        <v>10778</v>
      </c>
    </row>
    <row r="2591" spans="1:9" x14ac:dyDescent="0.25">
      <c r="A2591" s="162">
        <v>11506</v>
      </c>
      <c r="B2591" s="163" t="s">
        <v>17868</v>
      </c>
      <c r="C2591" s="163" t="s">
        <v>10815</v>
      </c>
      <c r="D2591" s="163" t="s">
        <v>10840</v>
      </c>
      <c r="E2591" s="163" t="s">
        <v>17869</v>
      </c>
      <c r="F2591" s="163" t="s">
        <v>17870</v>
      </c>
      <c r="G2591" s="152" t="str">
        <f xml:space="preserve"> _xlfn.IFNA(VLOOKUP(A2591,[2]!Tabelle1[[Proprietary Identifier]:[Reporting Period PDF]],6,FALSE),"")</f>
        <v/>
      </c>
      <c r="H2591" s="163" t="s">
        <v>10819</v>
      </c>
      <c r="I2591" s="163" t="s">
        <v>10778</v>
      </c>
    </row>
    <row r="2592" spans="1:9" x14ac:dyDescent="0.25">
      <c r="A2592" s="162">
        <v>11223</v>
      </c>
      <c r="B2592" s="163" t="s">
        <v>17871</v>
      </c>
      <c r="C2592" s="163" t="s">
        <v>1909</v>
      </c>
      <c r="D2592" s="163" t="s">
        <v>10885</v>
      </c>
      <c r="E2592" s="163" t="s">
        <v>17872</v>
      </c>
      <c r="F2592" s="163" t="s">
        <v>17873</v>
      </c>
      <c r="G2592" s="152" t="str">
        <f xml:space="preserve"> _xlfn.IFNA(VLOOKUP(A2592,[2]!Tabelle1[[Proprietary Identifier]:[Reporting Period PDF]],6,FALSE),"")</f>
        <v/>
      </c>
      <c r="H2592" s="163" t="s">
        <v>10819</v>
      </c>
      <c r="I2592" s="163" t="s">
        <v>10778</v>
      </c>
    </row>
    <row r="2593" spans="1:9" x14ac:dyDescent="0.25">
      <c r="A2593" s="162">
        <v>158</v>
      </c>
      <c r="B2593" s="163" t="s">
        <v>17874</v>
      </c>
      <c r="C2593" s="163" t="s">
        <v>1909</v>
      </c>
      <c r="D2593" s="163" t="s">
        <v>10821</v>
      </c>
      <c r="E2593" s="163" t="s">
        <v>17875</v>
      </c>
      <c r="F2593" s="163" t="s">
        <v>17876</v>
      </c>
      <c r="G2593" s="152" t="str">
        <f xml:space="preserve"> _xlfn.IFNA(VLOOKUP(A2593,[2]!Tabelle1[[Proprietary Identifier]:[Reporting Period PDF]],6,FALSE),"")</f>
        <v/>
      </c>
      <c r="H2593" s="163" t="s">
        <v>10777</v>
      </c>
      <c r="I2593" s="163" t="s">
        <v>10778</v>
      </c>
    </row>
    <row r="2594" spans="1:9" x14ac:dyDescent="0.25">
      <c r="A2594" s="162">
        <v>11224</v>
      </c>
      <c r="B2594" s="163" t="s">
        <v>17877</v>
      </c>
      <c r="C2594" s="163" t="s">
        <v>1909</v>
      </c>
      <c r="D2594" s="163" t="s">
        <v>10775</v>
      </c>
      <c r="E2594" s="163" t="s">
        <v>17878</v>
      </c>
      <c r="F2594" s="163" t="s">
        <v>17879</v>
      </c>
      <c r="G2594" s="152">
        <f xml:space="preserve"> _xlfn.IFNA(VLOOKUP(A2594,[2]!Tabelle1[[Proprietary Identifier]:[Reporting Period PDF]],6,FALSE),"")</f>
        <v>32</v>
      </c>
      <c r="H2594" s="163" t="s">
        <v>10777</v>
      </c>
      <c r="I2594" s="163" t="s">
        <v>10778</v>
      </c>
    </row>
    <row r="2595" spans="1:9" x14ac:dyDescent="0.25">
      <c r="A2595" s="162">
        <v>11200</v>
      </c>
      <c r="B2595" s="163" t="s">
        <v>17880</v>
      </c>
      <c r="C2595" s="163" t="s">
        <v>1909</v>
      </c>
      <c r="D2595" s="163" t="s">
        <v>10840</v>
      </c>
      <c r="E2595" s="163" t="s">
        <v>17881</v>
      </c>
      <c r="F2595" s="163" t="s">
        <v>17882</v>
      </c>
      <c r="G2595" s="152" t="str">
        <f xml:space="preserve"> _xlfn.IFNA(VLOOKUP(A2595,[2]!Tabelle1[[Proprietary Identifier]:[Reporting Period PDF]],6,FALSE),"")</f>
        <v/>
      </c>
      <c r="H2595" s="163" t="s">
        <v>10777</v>
      </c>
      <c r="I2595" s="163" t="s">
        <v>10778</v>
      </c>
    </row>
    <row r="2596" spans="1:9" x14ac:dyDescent="0.25">
      <c r="A2596" s="162">
        <v>11225</v>
      </c>
      <c r="B2596" s="163" t="s">
        <v>17883</v>
      </c>
      <c r="C2596" s="163" t="s">
        <v>1909</v>
      </c>
      <c r="D2596" s="163" t="s">
        <v>10824</v>
      </c>
      <c r="E2596" s="163" t="s">
        <v>17884</v>
      </c>
      <c r="F2596" s="163" t="s">
        <v>17885</v>
      </c>
      <c r="G2596" s="152">
        <f xml:space="preserve"> _xlfn.IFNA(VLOOKUP(A2596,[2]!Tabelle1[[Proprietary Identifier]:[Reporting Period PDF]],6,FALSE),"")</f>
        <v>8</v>
      </c>
      <c r="H2596" s="163" t="s">
        <v>10777</v>
      </c>
      <c r="I2596" s="163" t="s">
        <v>10778</v>
      </c>
    </row>
    <row r="2597" spans="1:9" x14ac:dyDescent="0.25">
      <c r="A2597" s="162">
        <v>12116</v>
      </c>
      <c r="B2597" s="163" t="s">
        <v>17886</v>
      </c>
      <c r="C2597" s="163" t="s">
        <v>1909</v>
      </c>
      <c r="D2597" s="163" t="s">
        <v>10923</v>
      </c>
      <c r="E2597" s="163" t="s">
        <v>17887</v>
      </c>
      <c r="F2597" s="163" t="s">
        <v>17888</v>
      </c>
      <c r="G2597" s="152">
        <f xml:space="preserve"> _xlfn.IFNA(VLOOKUP(A2597,[2]!Tabelle1[[Proprietary Identifier]:[Reporting Period PDF]],6,FALSE),"")</f>
        <v>5</v>
      </c>
      <c r="H2597" s="163" t="s">
        <v>10777</v>
      </c>
      <c r="I2597" s="163" t="s">
        <v>10778</v>
      </c>
    </row>
    <row r="2598" spans="1:9" x14ac:dyDescent="0.25">
      <c r="A2598" s="162">
        <v>11212</v>
      </c>
      <c r="B2598" s="163" t="s">
        <v>17889</v>
      </c>
      <c r="C2598" s="163" t="s">
        <v>1909</v>
      </c>
      <c r="D2598" s="163" t="s">
        <v>10824</v>
      </c>
      <c r="E2598" s="163" t="s">
        <v>17890</v>
      </c>
      <c r="F2598" s="163" t="s">
        <v>17891</v>
      </c>
      <c r="G2598" s="152">
        <f xml:space="preserve"> _xlfn.IFNA(VLOOKUP(A2598,[2]!Tabelle1[[Proprietary Identifier]:[Reporting Period PDF]],6,FALSE),"")</f>
        <v>6</v>
      </c>
      <c r="H2598" s="163" t="s">
        <v>10777</v>
      </c>
      <c r="I2598" s="163" t="s">
        <v>10778</v>
      </c>
    </row>
    <row r="2599" spans="1:9" x14ac:dyDescent="0.25">
      <c r="A2599" s="162">
        <v>11217</v>
      </c>
      <c r="B2599" s="163" t="s">
        <v>17892</v>
      </c>
      <c r="C2599" s="163" t="s">
        <v>1909</v>
      </c>
      <c r="D2599" s="163" t="s">
        <v>10808</v>
      </c>
      <c r="E2599" s="163" t="s">
        <v>17893</v>
      </c>
      <c r="F2599" s="163" t="s">
        <v>17894</v>
      </c>
      <c r="G2599" s="152">
        <f xml:space="preserve"> _xlfn.IFNA(VLOOKUP(A2599,[2]!Tabelle1[[Proprietary Identifier]:[Reporting Period PDF]],6,FALSE),"")</f>
        <v>4</v>
      </c>
      <c r="H2599" s="163" t="s">
        <v>10777</v>
      </c>
      <c r="I2599" s="163" t="s">
        <v>10778</v>
      </c>
    </row>
    <row r="2600" spans="1:9" x14ac:dyDescent="0.25">
      <c r="A2600" s="162">
        <v>11507</v>
      </c>
      <c r="B2600" s="163" t="s">
        <v>17895</v>
      </c>
      <c r="C2600" s="163" t="s">
        <v>10815</v>
      </c>
      <c r="D2600" s="163" t="s">
        <v>11032</v>
      </c>
      <c r="E2600" s="163" t="s">
        <v>17896</v>
      </c>
      <c r="F2600" s="163" t="s">
        <v>17897</v>
      </c>
      <c r="G2600" s="152">
        <f xml:space="preserve"> _xlfn.IFNA(VLOOKUP(A2600,[2]!Tabelle1[[Proprietary Identifier]:[Reporting Period PDF]],6,FALSE),"")</f>
        <v>5</v>
      </c>
      <c r="H2600" s="163" t="s">
        <v>10819</v>
      </c>
      <c r="I2600" s="163" t="s">
        <v>10778</v>
      </c>
    </row>
    <row r="2601" spans="1:9" x14ac:dyDescent="0.25">
      <c r="A2601" s="162">
        <v>41286</v>
      </c>
      <c r="B2601" s="163" t="s">
        <v>17898</v>
      </c>
      <c r="C2601" s="163" t="s">
        <v>10912</v>
      </c>
      <c r="D2601" s="163" t="s">
        <v>10923</v>
      </c>
      <c r="E2601" s="163" t="s">
        <v>17899</v>
      </c>
      <c r="F2601" s="163" t="s">
        <v>17900</v>
      </c>
      <c r="G2601" s="152" t="str">
        <f xml:space="preserve"> _xlfn.IFNA(VLOOKUP(A2601,[2]!Tabelle1[[Proprietary Identifier]:[Reporting Period PDF]],6,FALSE),"")</f>
        <v/>
      </c>
      <c r="H2601" s="163" t="s">
        <v>10777</v>
      </c>
      <c r="I2601" s="163" t="s">
        <v>10778</v>
      </c>
    </row>
    <row r="2602" spans="1:9" x14ac:dyDescent="0.25">
      <c r="A2602" s="162">
        <v>13011</v>
      </c>
      <c r="B2602" s="163" t="s">
        <v>17901</v>
      </c>
      <c r="C2602" s="163" t="s">
        <v>10897</v>
      </c>
      <c r="D2602" s="163" t="s">
        <v>10782</v>
      </c>
      <c r="F2602" s="163" t="s">
        <v>17902</v>
      </c>
      <c r="G2602" s="152">
        <f xml:space="preserve"> _xlfn.IFNA(VLOOKUP(A2602,[2]!Tabelle1[[Proprietary Identifier]:[Reporting Period PDF]],6,FALSE),"")</f>
        <v>0</v>
      </c>
      <c r="H2602" s="163" t="s">
        <v>10784</v>
      </c>
      <c r="I2602" s="163" t="s">
        <v>10785</v>
      </c>
    </row>
    <row r="2603" spans="1:9" x14ac:dyDescent="0.25">
      <c r="A2603" s="162">
        <v>12355</v>
      </c>
      <c r="B2603" s="163" t="s">
        <v>17903</v>
      </c>
      <c r="C2603" s="163" t="s">
        <v>1909</v>
      </c>
      <c r="D2603" s="163" t="s">
        <v>10802</v>
      </c>
      <c r="E2603" s="163" t="s">
        <v>17904</v>
      </c>
      <c r="F2603" s="163" t="s">
        <v>17905</v>
      </c>
      <c r="G2603" s="152" t="str">
        <f xml:space="preserve"> _xlfn.IFNA(VLOOKUP(A2603,[2]!Tabelle1[[Proprietary Identifier]:[Reporting Period PDF]],6,FALSE),"")</f>
        <v/>
      </c>
      <c r="H2603" s="163" t="s">
        <v>10777</v>
      </c>
      <c r="I2603" s="163" t="s">
        <v>10778</v>
      </c>
    </row>
    <row r="2604" spans="1:9" x14ac:dyDescent="0.25">
      <c r="A2604" s="162">
        <v>520</v>
      </c>
      <c r="B2604" s="163" t="s">
        <v>17906</v>
      </c>
      <c r="C2604" s="163" t="s">
        <v>1909</v>
      </c>
      <c r="D2604" s="163" t="s">
        <v>10782</v>
      </c>
      <c r="E2604" s="163" t="s">
        <v>17907</v>
      </c>
      <c r="F2604" s="163" t="s">
        <v>17908</v>
      </c>
      <c r="G2604" s="152">
        <f xml:space="preserve"> _xlfn.IFNA(VLOOKUP(A2604,[2]!Tabelle1[[Proprietary Identifier]:[Reporting Period PDF]],6,FALSE),"")</f>
        <v>110</v>
      </c>
      <c r="H2604" s="163" t="s">
        <v>10777</v>
      </c>
      <c r="I2604" s="163" t="s">
        <v>10778</v>
      </c>
    </row>
    <row r="2605" spans="1:9" x14ac:dyDescent="0.25">
      <c r="A2605" s="162">
        <v>11987</v>
      </c>
      <c r="B2605" s="163" t="s">
        <v>17909</v>
      </c>
      <c r="C2605" s="163" t="s">
        <v>10815</v>
      </c>
      <c r="D2605" s="163" t="s">
        <v>10821</v>
      </c>
      <c r="E2605" s="163" t="s">
        <v>17910</v>
      </c>
      <c r="F2605" s="163" t="s">
        <v>17911</v>
      </c>
      <c r="G2605" s="152" t="str">
        <f xml:space="preserve"> _xlfn.IFNA(VLOOKUP(A2605,[2]!Tabelle1[[Proprietary Identifier]:[Reporting Period PDF]],6,FALSE),"")</f>
        <v/>
      </c>
      <c r="H2605" s="163" t="s">
        <v>10819</v>
      </c>
      <c r="I2605" s="163" t="s">
        <v>10778</v>
      </c>
    </row>
    <row r="2606" spans="1:9" x14ac:dyDescent="0.25">
      <c r="A2606" s="162">
        <v>595</v>
      </c>
      <c r="B2606" s="163" t="s">
        <v>17912</v>
      </c>
      <c r="C2606" s="163" t="s">
        <v>1909</v>
      </c>
      <c r="D2606" s="163" t="s">
        <v>10782</v>
      </c>
      <c r="E2606" s="163" t="s">
        <v>17913</v>
      </c>
      <c r="F2606" s="163" t="s">
        <v>17914</v>
      </c>
      <c r="G2606" s="152">
        <f xml:space="preserve"> _xlfn.IFNA(VLOOKUP(A2606,[2]!Tabelle1[[Proprietary Identifier]:[Reporting Period PDF]],6,FALSE),"")</f>
        <v>20</v>
      </c>
      <c r="H2606" s="163" t="s">
        <v>10777</v>
      </c>
      <c r="I2606" s="163" t="s">
        <v>10778</v>
      </c>
    </row>
    <row r="2607" spans="1:9" x14ac:dyDescent="0.25">
      <c r="A2607" s="162">
        <v>276</v>
      </c>
      <c r="B2607" s="163" t="s">
        <v>17915</v>
      </c>
      <c r="C2607" s="163" t="s">
        <v>1909</v>
      </c>
      <c r="D2607" s="163" t="s">
        <v>10782</v>
      </c>
      <c r="F2607" s="163" t="s">
        <v>17916</v>
      </c>
      <c r="G2607" s="152">
        <f xml:space="preserve"> _xlfn.IFNA(VLOOKUP(A2607,[2]!Tabelle1[[Proprietary Identifier]:[Reporting Period PDF]],6,FALSE),"")</f>
        <v>28</v>
      </c>
      <c r="H2607" s="163" t="s">
        <v>10777</v>
      </c>
      <c r="I2607" s="163" t="s">
        <v>10778</v>
      </c>
    </row>
    <row r="2608" spans="1:9" x14ac:dyDescent="0.25">
      <c r="A2608" s="162">
        <v>40792</v>
      </c>
      <c r="B2608" s="163" t="s">
        <v>17917</v>
      </c>
      <c r="C2608" s="163" t="s">
        <v>1909</v>
      </c>
      <c r="D2608" s="163" t="s">
        <v>10782</v>
      </c>
      <c r="F2608" s="163" t="s">
        <v>17918</v>
      </c>
      <c r="G2608" s="152" t="str">
        <f xml:space="preserve"> _xlfn.IFNA(VLOOKUP(A2608,[2]!Tabelle1[[Proprietary Identifier]:[Reporting Period PDF]],6,FALSE),"")</f>
        <v/>
      </c>
      <c r="H2608" s="163" t="s">
        <v>10784</v>
      </c>
      <c r="I2608" s="163" t="s">
        <v>10785</v>
      </c>
    </row>
    <row r="2609" spans="1:9" x14ac:dyDescent="0.25">
      <c r="A2609" s="162">
        <v>464</v>
      </c>
      <c r="B2609" s="163" t="s">
        <v>17919</v>
      </c>
      <c r="C2609" s="163" t="s">
        <v>1909</v>
      </c>
      <c r="D2609" s="163" t="s">
        <v>10782</v>
      </c>
      <c r="E2609" s="163" t="s">
        <v>17920</v>
      </c>
      <c r="F2609" s="163" t="s">
        <v>17921</v>
      </c>
      <c r="G2609" s="152">
        <f xml:space="preserve"> _xlfn.IFNA(VLOOKUP(A2609,[2]!Tabelle1[[Proprietary Identifier]:[Reporting Period PDF]],6,FALSE),"")</f>
        <v>85</v>
      </c>
      <c r="H2609" s="163" t="s">
        <v>10777</v>
      </c>
      <c r="I2609" s="163" t="s">
        <v>10778</v>
      </c>
    </row>
    <row r="2610" spans="1:9" x14ac:dyDescent="0.25">
      <c r="A2610" s="162">
        <v>10712</v>
      </c>
      <c r="B2610" s="163" t="s">
        <v>17922</v>
      </c>
      <c r="C2610" s="163" t="s">
        <v>1909</v>
      </c>
      <c r="D2610" s="163" t="s">
        <v>10840</v>
      </c>
      <c r="E2610" s="163" t="s">
        <v>17923</v>
      </c>
      <c r="F2610" s="163" t="s">
        <v>17924</v>
      </c>
      <c r="G2610" s="152" t="str">
        <f xml:space="preserve"> _xlfn.IFNA(VLOOKUP(A2610,[2]!Tabelle1[[Proprietary Identifier]:[Reporting Period PDF]],6,FALSE),"")</f>
        <v/>
      </c>
      <c r="H2610" s="163" t="s">
        <v>10777</v>
      </c>
      <c r="I2610" s="163" t="s">
        <v>10778</v>
      </c>
    </row>
    <row r="2611" spans="1:9" x14ac:dyDescent="0.25">
      <c r="A2611" s="162">
        <v>11625</v>
      </c>
      <c r="B2611" s="163" t="s">
        <v>17925</v>
      </c>
      <c r="C2611" s="163" t="s">
        <v>1909</v>
      </c>
      <c r="D2611" s="163" t="s">
        <v>11001</v>
      </c>
      <c r="E2611" s="163" t="s">
        <v>17926</v>
      </c>
      <c r="F2611" s="163" t="s">
        <v>17927</v>
      </c>
      <c r="G2611" s="152">
        <f xml:space="preserve"> _xlfn.IFNA(VLOOKUP(A2611,[2]!Tabelle1[[Proprietary Identifier]:[Reporting Period PDF]],6,FALSE),"")</f>
        <v>16</v>
      </c>
      <c r="H2611" s="163" t="s">
        <v>10777</v>
      </c>
      <c r="I2611" s="163" t="s">
        <v>10778</v>
      </c>
    </row>
    <row r="2612" spans="1:9" x14ac:dyDescent="0.25">
      <c r="A2612" s="162">
        <v>42055</v>
      </c>
      <c r="B2612" s="163" t="s">
        <v>17928</v>
      </c>
      <c r="C2612" s="163" t="s">
        <v>10897</v>
      </c>
      <c r="D2612" s="163" t="s">
        <v>11001</v>
      </c>
      <c r="F2612" s="163" t="s">
        <v>17929</v>
      </c>
      <c r="G2612" s="152" t="str">
        <f xml:space="preserve"> _xlfn.IFNA(VLOOKUP(A2612,[2]!Tabelle1[[Proprietary Identifier]:[Reporting Period PDF]],6,FALSE),"")</f>
        <v/>
      </c>
      <c r="H2612" s="163" t="s">
        <v>10784</v>
      </c>
      <c r="I2612" s="163" t="s">
        <v>10785</v>
      </c>
    </row>
    <row r="2613" spans="1:9" x14ac:dyDescent="0.25">
      <c r="A2613" s="162">
        <v>40899</v>
      </c>
      <c r="B2613" s="163" t="s">
        <v>17930</v>
      </c>
      <c r="C2613" s="163" t="s">
        <v>1909</v>
      </c>
      <c r="D2613" s="163" t="s">
        <v>10840</v>
      </c>
      <c r="E2613" s="163" t="s">
        <v>17931</v>
      </c>
      <c r="F2613" s="163" t="s">
        <v>17932</v>
      </c>
      <c r="G2613" s="152" t="str">
        <f xml:space="preserve"> _xlfn.IFNA(VLOOKUP(A2613,[2]!Tabelle1[[Proprietary Identifier]:[Reporting Period PDF]],6,FALSE),"")</f>
        <v/>
      </c>
      <c r="H2613" s="163" t="s">
        <v>10777</v>
      </c>
      <c r="I2613" s="163" t="s">
        <v>10778</v>
      </c>
    </row>
    <row r="2614" spans="1:9" x14ac:dyDescent="0.25">
      <c r="A2614" s="162">
        <v>11721</v>
      </c>
      <c r="B2614" s="163" t="s">
        <v>17933</v>
      </c>
      <c r="C2614" s="163" t="s">
        <v>1909</v>
      </c>
      <c r="D2614" s="163" t="s">
        <v>10853</v>
      </c>
      <c r="E2614" s="163" t="s">
        <v>17934</v>
      </c>
      <c r="F2614" s="163" t="s">
        <v>17935</v>
      </c>
      <c r="G2614" s="152">
        <f xml:space="preserve"> _xlfn.IFNA(VLOOKUP(A2614,[2]!Tabelle1[[Proprietary Identifier]:[Reporting Period PDF]],6,FALSE),"")</f>
        <v>3</v>
      </c>
      <c r="H2614" s="163" t="s">
        <v>10777</v>
      </c>
      <c r="I2614" s="163" t="s">
        <v>10778</v>
      </c>
    </row>
    <row r="2615" spans="1:9" x14ac:dyDescent="0.25">
      <c r="A2615" s="162">
        <v>15</v>
      </c>
      <c r="B2615" s="163" t="s">
        <v>17936</v>
      </c>
      <c r="C2615" s="163" t="s">
        <v>1909</v>
      </c>
      <c r="D2615" s="163" t="s">
        <v>10840</v>
      </c>
      <c r="F2615" s="163" t="s">
        <v>17937</v>
      </c>
      <c r="G2615" s="152" t="str">
        <f xml:space="preserve"> _xlfn.IFNA(VLOOKUP(A2615,[2]!Tabelle1[[Proprietary Identifier]:[Reporting Period PDF]],6,FALSE),"")</f>
        <v/>
      </c>
      <c r="H2615" s="163" t="s">
        <v>10784</v>
      </c>
      <c r="I2615" s="163" t="s">
        <v>10785</v>
      </c>
    </row>
    <row r="2616" spans="1:9" x14ac:dyDescent="0.25">
      <c r="A2616" s="162">
        <v>13358</v>
      </c>
      <c r="B2616" s="163" t="s">
        <v>17938</v>
      </c>
      <c r="C2616" s="163" t="s">
        <v>1909</v>
      </c>
      <c r="D2616" s="163" t="s">
        <v>10840</v>
      </c>
      <c r="F2616" s="163" t="s">
        <v>17939</v>
      </c>
      <c r="G2616" s="152" t="str">
        <f xml:space="preserve"> _xlfn.IFNA(VLOOKUP(A2616,[2]!Tabelle1[[Proprietary Identifier]:[Reporting Period PDF]],6,FALSE),"")</f>
        <v/>
      </c>
      <c r="H2616" s="163" t="s">
        <v>10784</v>
      </c>
      <c r="I2616" s="163" t="s">
        <v>10785</v>
      </c>
    </row>
    <row r="2617" spans="1:9" x14ac:dyDescent="0.25">
      <c r="A2617" s="162">
        <v>13199</v>
      </c>
      <c r="B2617" s="163" t="s">
        <v>17940</v>
      </c>
      <c r="C2617" s="163" t="s">
        <v>1909</v>
      </c>
      <c r="D2617" s="163" t="s">
        <v>10802</v>
      </c>
      <c r="E2617" s="163" t="s">
        <v>17941</v>
      </c>
      <c r="F2617" s="163" t="s">
        <v>17942</v>
      </c>
      <c r="G2617" s="152" t="str">
        <f xml:space="preserve"> _xlfn.IFNA(VLOOKUP(A2617,[2]!Tabelle1[[Proprietary Identifier]:[Reporting Period PDF]],6,FALSE),"")</f>
        <v/>
      </c>
      <c r="H2617" s="163" t="s">
        <v>10777</v>
      </c>
      <c r="I2617" s="163" t="s">
        <v>10778</v>
      </c>
    </row>
    <row r="2618" spans="1:9" x14ac:dyDescent="0.25">
      <c r="A2618" s="162">
        <v>11229</v>
      </c>
      <c r="B2618" s="163" t="s">
        <v>17943</v>
      </c>
      <c r="C2618" s="163" t="s">
        <v>1909</v>
      </c>
      <c r="D2618" s="163" t="s">
        <v>10824</v>
      </c>
      <c r="E2618" s="163" t="s">
        <v>17944</v>
      </c>
      <c r="F2618" s="163" t="s">
        <v>17945</v>
      </c>
      <c r="G2618" s="152">
        <f xml:space="preserve"> _xlfn.IFNA(VLOOKUP(A2618,[2]!Tabelle1[[Proprietary Identifier]:[Reporting Period PDF]],6,FALSE),"")</f>
        <v>79</v>
      </c>
      <c r="H2618" s="163" t="s">
        <v>10777</v>
      </c>
      <c r="I2618" s="163" t="s">
        <v>10778</v>
      </c>
    </row>
    <row r="2619" spans="1:9" x14ac:dyDescent="0.25">
      <c r="A2619" s="162">
        <v>11230</v>
      </c>
      <c r="B2619" s="163" t="s">
        <v>17946</v>
      </c>
      <c r="C2619" s="163" t="s">
        <v>1909</v>
      </c>
      <c r="D2619" s="163" t="s">
        <v>10802</v>
      </c>
      <c r="E2619" s="163" t="s">
        <v>17947</v>
      </c>
      <c r="F2619" s="163" t="s">
        <v>17948</v>
      </c>
      <c r="G2619" s="152" t="str">
        <f xml:space="preserve"> _xlfn.IFNA(VLOOKUP(A2619,[2]!Tabelle1[[Proprietary Identifier]:[Reporting Period PDF]],6,FALSE),"")</f>
        <v/>
      </c>
      <c r="H2619" s="163" t="s">
        <v>10777</v>
      </c>
      <c r="I2619" s="163" t="s">
        <v>10778</v>
      </c>
    </row>
    <row r="2620" spans="1:9" x14ac:dyDescent="0.25">
      <c r="A2620" s="162">
        <v>13643</v>
      </c>
      <c r="B2620" s="163" t="s">
        <v>17949</v>
      </c>
      <c r="C2620" s="163" t="s">
        <v>10897</v>
      </c>
      <c r="D2620" s="163" t="s">
        <v>10782</v>
      </c>
      <c r="F2620" s="163" t="s">
        <v>17950</v>
      </c>
      <c r="G2620" s="152" t="str">
        <f xml:space="preserve"> _xlfn.IFNA(VLOOKUP(A2620,[2]!Tabelle1[[Proprietary Identifier]:[Reporting Period PDF]],6,FALSE),"")</f>
        <v/>
      </c>
      <c r="H2620" s="163" t="s">
        <v>10784</v>
      </c>
      <c r="I2620" s="163" t="s">
        <v>10785</v>
      </c>
    </row>
    <row r="2621" spans="1:9" x14ac:dyDescent="0.25">
      <c r="A2621" s="162">
        <v>11213</v>
      </c>
      <c r="B2621" s="163" t="s">
        <v>17951</v>
      </c>
      <c r="C2621" s="163" t="s">
        <v>1909</v>
      </c>
      <c r="D2621" s="163" t="s">
        <v>10787</v>
      </c>
      <c r="E2621" s="163" t="s">
        <v>17952</v>
      </c>
      <c r="F2621" s="163" t="s">
        <v>17953</v>
      </c>
      <c r="G2621" s="152">
        <f xml:space="preserve"> _xlfn.IFNA(VLOOKUP(A2621,[2]!Tabelle1[[Proprietary Identifier]:[Reporting Period PDF]],6,FALSE),"")</f>
        <v>10</v>
      </c>
      <c r="H2621" s="163" t="s">
        <v>10777</v>
      </c>
      <c r="I2621" s="163" t="s">
        <v>10778</v>
      </c>
    </row>
    <row r="2622" spans="1:9" x14ac:dyDescent="0.25">
      <c r="A2622" s="162">
        <v>11523</v>
      </c>
      <c r="B2622" s="163" t="s">
        <v>17954</v>
      </c>
      <c r="C2622" s="163" t="s">
        <v>10989</v>
      </c>
      <c r="D2622" s="163" t="s">
        <v>10782</v>
      </c>
      <c r="E2622" s="163" t="s">
        <v>17955</v>
      </c>
      <c r="F2622" s="163" t="s">
        <v>17956</v>
      </c>
      <c r="G2622" s="152">
        <f xml:space="preserve"> _xlfn.IFNA(VLOOKUP(A2622,[2]!Tabelle1[[Proprietary Identifier]:[Reporting Period PDF]],6,FALSE),"")</f>
        <v>11</v>
      </c>
      <c r="H2622" s="163" t="s">
        <v>10777</v>
      </c>
      <c r="I2622" s="163" t="s">
        <v>10778</v>
      </c>
    </row>
    <row r="2623" spans="1:9" x14ac:dyDescent="0.25">
      <c r="A2623" s="162">
        <v>11454</v>
      </c>
      <c r="B2623" s="163" t="s">
        <v>17957</v>
      </c>
      <c r="C2623" s="163" t="s">
        <v>10815</v>
      </c>
      <c r="D2623" s="163" t="s">
        <v>10816</v>
      </c>
      <c r="E2623" s="163" t="s">
        <v>17958</v>
      </c>
      <c r="F2623" s="163" t="s">
        <v>17959</v>
      </c>
      <c r="G2623" s="152">
        <f xml:space="preserve"> _xlfn.IFNA(VLOOKUP(A2623,[2]!Tabelle1[[Proprietary Identifier]:[Reporting Period PDF]],6,FALSE),"")</f>
        <v>5</v>
      </c>
      <c r="H2623" s="163" t="s">
        <v>10819</v>
      </c>
      <c r="I2623" s="163" t="s">
        <v>10778</v>
      </c>
    </row>
    <row r="2624" spans="1:9" x14ac:dyDescent="0.25">
      <c r="A2624" s="162">
        <v>11455</v>
      </c>
      <c r="B2624" s="163" t="s">
        <v>17960</v>
      </c>
      <c r="C2624" s="163" t="s">
        <v>10815</v>
      </c>
      <c r="D2624" s="163" t="s">
        <v>10816</v>
      </c>
      <c r="E2624" s="163" t="s">
        <v>17961</v>
      </c>
      <c r="F2624" s="163" t="s">
        <v>17962</v>
      </c>
      <c r="G2624" s="152">
        <f xml:space="preserve"> _xlfn.IFNA(VLOOKUP(A2624,[2]!Tabelle1[[Proprietary Identifier]:[Reporting Period PDF]],6,FALSE),"")</f>
        <v>4</v>
      </c>
      <c r="H2624" s="163" t="s">
        <v>10819</v>
      </c>
      <c r="I2624" s="163" t="s">
        <v>10778</v>
      </c>
    </row>
    <row r="2625" spans="1:9" x14ac:dyDescent="0.25">
      <c r="A2625" s="162">
        <v>10151</v>
      </c>
      <c r="B2625" s="163" t="s">
        <v>17963</v>
      </c>
      <c r="C2625" s="163" t="s">
        <v>1909</v>
      </c>
      <c r="D2625" s="163" t="s">
        <v>10782</v>
      </c>
      <c r="F2625" s="163" t="s">
        <v>17964</v>
      </c>
      <c r="G2625" s="152">
        <f xml:space="preserve"> _xlfn.IFNA(VLOOKUP(A2625,[2]!Tabelle1[[Proprietary Identifier]:[Reporting Period PDF]],6,FALSE),"")</f>
        <v>20</v>
      </c>
      <c r="H2625" s="163" t="s">
        <v>10777</v>
      </c>
      <c r="I2625" s="163" t="s">
        <v>10778</v>
      </c>
    </row>
    <row r="2626" spans="1:9" x14ac:dyDescent="0.25">
      <c r="A2626" s="162">
        <v>40866</v>
      </c>
      <c r="B2626" s="163" t="s">
        <v>17965</v>
      </c>
      <c r="C2626" s="163" t="s">
        <v>1909</v>
      </c>
      <c r="D2626" s="163" t="s">
        <v>11675</v>
      </c>
      <c r="F2626" s="163" t="s">
        <v>17966</v>
      </c>
      <c r="G2626" s="152" t="str">
        <f xml:space="preserve"> _xlfn.IFNA(VLOOKUP(A2626,[2]!Tabelle1[[Proprietary Identifier]:[Reporting Period PDF]],6,FALSE),"")</f>
        <v/>
      </c>
      <c r="H2626" s="163" t="s">
        <v>10777</v>
      </c>
      <c r="I2626" s="163" t="s">
        <v>10778</v>
      </c>
    </row>
    <row r="2627" spans="1:9" x14ac:dyDescent="0.25">
      <c r="A2627" s="162">
        <v>10758</v>
      </c>
      <c r="B2627" s="163" t="s">
        <v>17967</v>
      </c>
      <c r="C2627" s="163" t="s">
        <v>1909</v>
      </c>
      <c r="D2627" s="163" t="s">
        <v>10808</v>
      </c>
      <c r="E2627" s="163" t="s">
        <v>17968</v>
      </c>
      <c r="F2627" s="163" t="s">
        <v>17969</v>
      </c>
      <c r="G2627" s="152">
        <f xml:space="preserve"> _xlfn.IFNA(VLOOKUP(A2627,[2]!Tabelle1[[Proprietary Identifier]:[Reporting Period PDF]],6,FALSE),"")</f>
        <v>13</v>
      </c>
      <c r="H2627" s="163" t="s">
        <v>10777</v>
      </c>
      <c r="I2627" s="163" t="s">
        <v>10778</v>
      </c>
    </row>
    <row r="2628" spans="1:9" x14ac:dyDescent="0.25">
      <c r="A2628" s="162">
        <v>11528</v>
      </c>
      <c r="B2628" s="163" t="s">
        <v>17970</v>
      </c>
      <c r="C2628" s="163" t="s">
        <v>1909</v>
      </c>
      <c r="D2628" s="163" t="s">
        <v>10808</v>
      </c>
      <c r="E2628" s="163" t="s">
        <v>17971</v>
      </c>
      <c r="F2628" s="163" t="s">
        <v>17972</v>
      </c>
      <c r="G2628" s="152">
        <f xml:space="preserve"> _xlfn.IFNA(VLOOKUP(A2628,[2]!Tabelle1[[Proprietary Identifier]:[Reporting Period PDF]],6,FALSE),"")</f>
        <v>45</v>
      </c>
      <c r="H2628" s="163" t="s">
        <v>10777</v>
      </c>
      <c r="I2628" s="163" t="s">
        <v>10778</v>
      </c>
    </row>
    <row r="2629" spans="1:9" x14ac:dyDescent="0.25">
      <c r="A2629" s="162">
        <v>11235</v>
      </c>
      <c r="B2629" s="163" t="s">
        <v>17973</v>
      </c>
      <c r="C2629" s="163" t="s">
        <v>1909</v>
      </c>
      <c r="D2629" s="163" t="s">
        <v>10787</v>
      </c>
      <c r="E2629" s="163" t="s">
        <v>17974</v>
      </c>
      <c r="F2629" s="163" t="s">
        <v>17975</v>
      </c>
      <c r="G2629" s="152">
        <f xml:space="preserve"> _xlfn.IFNA(VLOOKUP(A2629,[2]!Tabelle1[[Proprietary Identifier]:[Reporting Period PDF]],6,FALSE),"")</f>
        <v>3</v>
      </c>
      <c r="H2629" s="163" t="s">
        <v>10777</v>
      </c>
      <c r="I2629" s="163" t="s">
        <v>10778</v>
      </c>
    </row>
    <row r="2630" spans="1:9" x14ac:dyDescent="0.25">
      <c r="A2630" s="162">
        <v>11233</v>
      </c>
      <c r="B2630" s="163" t="s">
        <v>17976</v>
      </c>
      <c r="C2630" s="163" t="s">
        <v>1909</v>
      </c>
      <c r="D2630" s="163" t="s">
        <v>10808</v>
      </c>
      <c r="E2630" s="163" t="s">
        <v>17977</v>
      </c>
      <c r="F2630" s="163" t="s">
        <v>17978</v>
      </c>
      <c r="G2630" s="152">
        <f xml:space="preserve"> _xlfn.IFNA(VLOOKUP(A2630,[2]!Tabelle1[[Proprietary Identifier]:[Reporting Period PDF]],6,FALSE),"")</f>
        <v>3</v>
      </c>
      <c r="H2630" s="163" t="s">
        <v>10777</v>
      </c>
      <c r="I2630" s="163" t="s">
        <v>10778</v>
      </c>
    </row>
    <row r="2631" spans="1:9" x14ac:dyDescent="0.25">
      <c r="A2631" s="162">
        <v>11749</v>
      </c>
      <c r="B2631" s="163" t="s">
        <v>17979</v>
      </c>
      <c r="C2631" s="163" t="s">
        <v>1909</v>
      </c>
      <c r="D2631" s="163" t="s">
        <v>10965</v>
      </c>
      <c r="E2631" s="163" t="s">
        <v>17980</v>
      </c>
      <c r="F2631" s="163" t="s">
        <v>17981</v>
      </c>
      <c r="G2631" s="152">
        <f xml:space="preserve"> _xlfn.IFNA(VLOOKUP(A2631,[2]!Tabelle1[[Proprietary Identifier]:[Reporting Period PDF]],6,FALSE),"")</f>
        <v>7</v>
      </c>
      <c r="H2631" s="163" t="s">
        <v>10777</v>
      </c>
      <c r="I2631" s="163" t="s">
        <v>10778</v>
      </c>
    </row>
    <row r="2632" spans="1:9" x14ac:dyDescent="0.25">
      <c r="A2632" s="162">
        <v>41208</v>
      </c>
      <c r="B2632" s="163" t="s">
        <v>17982</v>
      </c>
      <c r="C2632" s="163" t="s">
        <v>1909</v>
      </c>
      <c r="D2632" s="163" t="s">
        <v>10840</v>
      </c>
      <c r="E2632" s="163" t="s">
        <v>17983</v>
      </c>
      <c r="F2632" s="163" t="s">
        <v>17984</v>
      </c>
      <c r="G2632" s="152" t="str">
        <f xml:space="preserve"> _xlfn.IFNA(VLOOKUP(A2632,[2]!Tabelle1[[Proprietary Identifier]:[Reporting Period PDF]],6,FALSE),"")</f>
        <v/>
      </c>
      <c r="H2632" s="163" t="s">
        <v>10777</v>
      </c>
      <c r="I2632" s="163" t="s">
        <v>10778</v>
      </c>
    </row>
    <row r="2633" spans="1:9" x14ac:dyDescent="0.25">
      <c r="A2633" s="162">
        <v>12248</v>
      </c>
      <c r="B2633" s="163" t="s">
        <v>17985</v>
      </c>
      <c r="C2633" s="163" t="s">
        <v>1909</v>
      </c>
      <c r="D2633" s="163" t="s">
        <v>10791</v>
      </c>
      <c r="F2633" s="163" t="s">
        <v>17986</v>
      </c>
      <c r="G2633" s="152">
        <f xml:space="preserve"> _xlfn.IFNA(VLOOKUP(A2633,[2]!Tabelle1[[Proprietary Identifier]:[Reporting Period PDF]],6,FALSE),"")</f>
        <v>19</v>
      </c>
      <c r="H2633" s="163" t="s">
        <v>10777</v>
      </c>
      <c r="I2633" s="163" t="s">
        <v>10778</v>
      </c>
    </row>
    <row r="2634" spans="1:9" x14ac:dyDescent="0.25">
      <c r="A2634" s="162">
        <v>11231</v>
      </c>
      <c r="B2634" s="163" t="s">
        <v>17987</v>
      </c>
      <c r="C2634" s="163" t="s">
        <v>10912</v>
      </c>
      <c r="D2634" s="163" t="s">
        <v>10919</v>
      </c>
      <c r="E2634" s="163" t="s">
        <v>17988</v>
      </c>
      <c r="F2634" s="163" t="s">
        <v>17989</v>
      </c>
      <c r="G2634" s="152">
        <f xml:space="preserve"> _xlfn.IFNA(VLOOKUP(A2634,[2]!Tabelle1[[Proprietary Identifier]:[Reporting Period PDF]],6,FALSE),"")</f>
        <v>6</v>
      </c>
      <c r="H2634" s="163" t="s">
        <v>10819</v>
      </c>
      <c r="I2634" s="163" t="s">
        <v>10778</v>
      </c>
    </row>
    <row r="2635" spans="1:9" x14ac:dyDescent="0.25">
      <c r="A2635" s="162">
        <v>12108</v>
      </c>
      <c r="B2635" s="163" t="s">
        <v>17990</v>
      </c>
      <c r="C2635" s="163" t="s">
        <v>1909</v>
      </c>
      <c r="D2635" s="163" t="s">
        <v>10923</v>
      </c>
      <c r="E2635" s="163" t="s">
        <v>17991</v>
      </c>
      <c r="F2635" s="163" t="s">
        <v>17992</v>
      </c>
      <c r="G2635" s="152">
        <f xml:space="preserve"> _xlfn.IFNA(VLOOKUP(A2635,[2]!Tabelle1[[Proprietary Identifier]:[Reporting Period PDF]],6,FALSE),"")</f>
        <v>2</v>
      </c>
      <c r="H2635" s="163" t="s">
        <v>10777</v>
      </c>
      <c r="I2635" s="163" t="s">
        <v>10778</v>
      </c>
    </row>
    <row r="2636" spans="1:9" x14ac:dyDescent="0.25">
      <c r="A2636" s="162">
        <v>40616</v>
      </c>
      <c r="B2636" s="163" t="s">
        <v>17993</v>
      </c>
      <c r="C2636" s="163" t="s">
        <v>1909</v>
      </c>
      <c r="D2636" s="163" t="s">
        <v>10919</v>
      </c>
      <c r="E2636" s="163" t="s">
        <v>17994</v>
      </c>
      <c r="F2636" s="163" t="s">
        <v>17995</v>
      </c>
      <c r="G2636" s="152">
        <f xml:space="preserve"> _xlfn.IFNA(VLOOKUP(A2636,[2]!Tabelle1[[Proprietary Identifier]:[Reporting Period PDF]],6,FALSE),"")</f>
        <v>0</v>
      </c>
      <c r="H2636" s="163" t="s">
        <v>10777</v>
      </c>
      <c r="I2636" s="163" t="s">
        <v>10778</v>
      </c>
    </row>
    <row r="2637" spans="1:9" x14ac:dyDescent="0.25">
      <c r="A2637" s="162">
        <v>168</v>
      </c>
      <c r="B2637" s="163" t="s">
        <v>17996</v>
      </c>
      <c r="C2637" s="163" t="s">
        <v>1909</v>
      </c>
      <c r="D2637" s="163" t="s">
        <v>11032</v>
      </c>
      <c r="E2637" s="163" t="s">
        <v>17997</v>
      </c>
      <c r="F2637" s="163" t="s">
        <v>17998</v>
      </c>
      <c r="G2637" s="152">
        <f xml:space="preserve"> _xlfn.IFNA(VLOOKUP(A2637,[2]!Tabelle1[[Proprietary Identifier]:[Reporting Period PDF]],6,FALSE),"")</f>
        <v>32</v>
      </c>
      <c r="H2637" s="163" t="s">
        <v>10777</v>
      </c>
      <c r="I2637" s="163" t="s">
        <v>10778</v>
      </c>
    </row>
    <row r="2638" spans="1:9" x14ac:dyDescent="0.25">
      <c r="A2638" s="162">
        <v>13369</v>
      </c>
      <c r="B2638" s="163" t="s">
        <v>17999</v>
      </c>
      <c r="C2638" s="163" t="s">
        <v>1909</v>
      </c>
      <c r="D2638" s="163" t="s">
        <v>10821</v>
      </c>
      <c r="E2638" s="163" t="s">
        <v>18000</v>
      </c>
      <c r="F2638" s="163" t="s">
        <v>18001</v>
      </c>
      <c r="G2638" s="152">
        <f xml:space="preserve"> _xlfn.IFNA(VLOOKUP(A2638,[2]!Tabelle1[[Proprietary Identifier]:[Reporting Period PDF]],6,FALSE),"")</f>
        <v>9</v>
      </c>
      <c r="H2638" s="163" t="s">
        <v>10777</v>
      </c>
      <c r="I2638" s="163" t="s">
        <v>10778</v>
      </c>
    </row>
    <row r="2639" spans="1:9" x14ac:dyDescent="0.25">
      <c r="A2639" s="162">
        <v>40299</v>
      </c>
      <c r="B2639" s="163" t="s">
        <v>18002</v>
      </c>
      <c r="C2639" s="163" t="s">
        <v>1909</v>
      </c>
      <c r="D2639" s="163" t="s">
        <v>10808</v>
      </c>
      <c r="E2639" s="163" t="s">
        <v>18003</v>
      </c>
      <c r="F2639" s="163" t="s">
        <v>18004</v>
      </c>
      <c r="G2639" s="152">
        <f xml:space="preserve"> _xlfn.IFNA(VLOOKUP(A2639,[2]!Tabelle1[[Proprietary Identifier]:[Reporting Period PDF]],6,FALSE),"")</f>
        <v>16</v>
      </c>
      <c r="H2639" s="163" t="s">
        <v>10777</v>
      </c>
      <c r="I2639" s="163" t="s">
        <v>10778</v>
      </c>
    </row>
    <row r="2640" spans="1:9" x14ac:dyDescent="0.25">
      <c r="A2640" s="162">
        <v>159</v>
      </c>
      <c r="B2640" s="163" t="s">
        <v>18005</v>
      </c>
      <c r="C2640" s="163" t="s">
        <v>1909</v>
      </c>
      <c r="D2640" s="163" t="s">
        <v>10816</v>
      </c>
      <c r="E2640" s="163" t="s">
        <v>18006</v>
      </c>
      <c r="F2640" s="163" t="s">
        <v>18007</v>
      </c>
      <c r="G2640" s="152" t="str">
        <f xml:space="preserve"> _xlfn.IFNA(VLOOKUP(A2640,[2]!Tabelle1[[Proprietary Identifier]:[Reporting Period PDF]],6,FALSE),"")</f>
        <v/>
      </c>
      <c r="H2640" s="163" t="s">
        <v>10777</v>
      </c>
      <c r="I2640" s="163" t="s">
        <v>10778</v>
      </c>
    </row>
    <row r="2641" spans="1:9" x14ac:dyDescent="0.25">
      <c r="A2641" s="162">
        <v>13384</v>
      </c>
      <c r="B2641" s="163" t="s">
        <v>18008</v>
      </c>
      <c r="C2641" s="163" t="s">
        <v>1909</v>
      </c>
      <c r="D2641" s="163" t="s">
        <v>10808</v>
      </c>
      <c r="E2641" s="163" t="s">
        <v>18009</v>
      </c>
      <c r="F2641" s="163" t="s">
        <v>18010</v>
      </c>
      <c r="G2641" s="152">
        <f xml:space="preserve"> _xlfn.IFNA(VLOOKUP(A2641,[2]!Tabelle1[[Proprietary Identifier]:[Reporting Period PDF]],6,FALSE),"")</f>
        <v>6</v>
      </c>
      <c r="H2641" s="163" t="s">
        <v>10777</v>
      </c>
      <c r="I2641" s="163" t="s">
        <v>10778</v>
      </c>
    </row>
    <row r="2642" spans="1:9" x14ac:dyDescent="0.25">
      <c r="A2642" s="162">
        <v>12229</v>
      </c>
      <c r="B2642" s="163" t="s">
        <v>18011</v>
      </c>
      <c r="C2642" s="163" t="s">
        <v>1909</v>
      </c>
      <c r="D2642" s="163" t="s">
        <v>10802</v>
      </c>
      <c r="E2642" s="163" t="s">
        <v>18012</v>
      </c>
      <c r="F2642" s="163" t="s">
        <v>18013</v>
      </c>
      <c r="G2642" s="152">
        <f xml:space="preserve"> _xlfn.IFNA(VLOOKUP(A2642,[2]!Tabelle1[[Proprietary Identifier]:[Reporting Period PDF]],6,FALSE),"")</f>
        <v>39</v>
      </c>
      <c r="H2642" s="163" t="s">
        <v>10777</v>
      </c>
      <c r="I2642" s="163" t="s">
        <v>10778</v>
      </c>
    </row>
    <row r="2643" spans="1:9" x14ac:dyDescent="0.25">
      <c r="A2643" s="162">
        <v>12311</v>
      </c>
      <c r="B2643" s="163" t="s">
        <v>18014</v>
      </c>
      <c r="C2643" s="163" t="s">
        <v>1909</v>
      </c>
      <c r="D2643" s="163" t="s">
        <v>10791</v>
      </c>
      <c r="E2643" s="163" t="s">
        <v>18015</v>
      </c>
      <c r="F2643" s="163" t="s">
        <v>18016</v>
      </c>
      <c r="G2643" s="152">
        <f xml:space="preserve"> _xlfn.IFNA(VLOOKUP(A2643,[2]!Tabelle1[[Proprietary Identifier]:[Reporting Period PDF]],6,FALSE),"")</f>
        <v>19</v>
      </c>
      <c r="H2643" s="163" t="s">
        <v>10777</v>
      </c>
      <c r="I2643" s="163" t="s">
        <v>10778</v>
      </c>
    </row>
    <row r="2644" spans="1:9" x14ac:dyDescent="0.25">
      <c r="A2644" s="162">
        <v>40869</v>
      </c>
      <c r="B2644" s="163" t="s">
        <v>18017</v>
      </c>
      <c r="C2644" s="163" t="s">
        <v>18018</v>
      </c>
      <c r="D2644" s="163" t="s">
        <v>10853</v>
      </c>
      <c r="F2644" s="163" t="s">
        <v>18019</v>
      </c>
      <c r="G2644" s="152">
        <f xml:space="preserve"> _xlfn.IFNA(VLOOKUP(A2644,[2]!Tabelle1[[Proprietary Identifier]:[Reporting Period PDF]],6,FALSE),"")</f>
        <v>2</v>
      </c>
      <c r="H2644" s="163" t="s">
        <v>10777</v>
      </c>
      <c r="I2644" s="163" t="s">
        <v>10778</v>
      </c>
    </row>
    <row r="2645" spans="1:9" x14ac:dyDescent="0.25">
      <c r="A2645" s="162">
        <v>41287</v>
      </c>
      <c r="B2645" s="163" t="s">
        <v>18020</v>
      </c>
      <c r="C2645" s="163" t="s">
        <v>10912</v>
      </c>
      <c r="D2645" s="163" t="s">
        <v>10923</v>
      </c>
      <c r="E2645" s="163" t="s">
        <v>18021</v>
      </c>
      <c r="F2645" s="163" t="s">
        <v>18022</v>
      </c>
      <c r="G2645" s="152">
        <f xml:space="preserve"> _xlfn.IFNA(VLOOKUP(A2645,[2]!Tabelle1[[Proprietary Identifier]:[Reporting Period PDF]],6,FALSE),"")</f>
        <v>9</v>
      </c>
      <c r="H2645" s="163" t="s">
        <v>10777</v>
      </c>
      <c r="I2645" s="163" t="s">
        <v>10778</v>
      </c>
    </row>
    <row r="2646" spans="1:9" x14ac:dyDescent="0.25">
      <c r="A2646" s="162">
        <v>10198</v>
      </c>
      <c r="B2646" s="163" t="s">
        <v>18023</v>
      </c>
      <c r="C2646" s="163" t="s">
        <v>1909</v>
      </c>
      <c r="D2646" s="163" t="s">
        <v>10782</v>
      </c>
      <c r="E2646" s="163" t="s">
        <v>18024</v>
      </c>
      <c r="F2646" s="163" t="s">
        <v>18025</v>
      </c>
      <c r="G2646" s="152">
        <f xml:space="preserve"> _xlfn.IFNA(VLOOKUP(A2646,[2]!Tabelle1[[Proprietary Identifier]:[Reporting Period PDF]],6,FALSE),"")</f>
        <v>26</v>
      </c>
      <c r="H2646" s="163" t="s">
        <v>10777</v>
      </c>
      <c r="I2646" s="163" t="s">
        <v>10778</v>
      </c>
    </row>
    <row r="2647" spans="1:9" x14ac:dyDescent="0.25">
      <c r="A2647" s="162">
        <v>10050</v>
      </c>
      <c r="B2647" s="163" t="s">
        <v>18026</v>
      </c>
      <c r="C2647" s="163" t="s">
        <v>1909</v>
      </c>
      <c r="D2647" s="163" t="s">
        <v>10816</v>
      </c>
      <c r="F2647" s="163" t="s">
        <v>18027</v>
      </c>
      <c r="G2647" s="152">
        <f xml:space="preserve"> _xlfn.IFNA(VLOOKUP(A2647,[2]!Tabelle1[[Proprietary Identifier]:[Reporting Period PDF]],6,FALSE),"")</f>
        <v>72</v>
      </c>
      <c r="H2647" s="163" t="s">
        <v>10777</v>
      </c>
      <c r="I2647" s="163" t="s">
        <v>10778</v>
      </c>
    </row>
    <row r="2648" spans="1:9" x14ac:dyDescent="0.25">
      <c r="A2648" s="162">
        <v>10051</v>
      </c>
      <c r="B2648" s="163" t="s">
        <v>18028</v>
      </c>
      <c r="C2648" s="163" t="s">
        <v>1909</v>
      </c>
      <c r="D2648" s="163" t="s">
        <v>10816</v>
      </c>
      <c r="E2648" s="163" t="s">
        <v>18029</v>
      </c>
      <c r="F2648" s="163" t="s">
        <v>18030</v>
      </c>
      <c r="G2648" s="152">
        <f xml:space="preserve"> _xlfn.IFNA(VLOOKUP(A2648,[2]!Tabelle1[[Proprietary Identifier]:[Reporting Period PDF]],6,FALSE),"")</f>
        <v>91</v>
      </c>
      <c r="H2648" s="163" t="s">
        <v>10777</v>
      </c>
      <c r="I2648" s="163" t="s">
        <v>10778</v>
      </c>
    </row>
    <row r="2649" spans="1:9" x14ac:dyDescent="0.25">
      <c r="A2649" s="162">
        <v>10053</v>
      </c>
      <c r="B2649" s="163" t="s">
        <v>18031</v>
      </c>
      <c r="C2649" s="163" t="s">
        <v>1909</v>
      </c>
      <c r="D2649" s="163" t="s">
        <v>10816</v>
      </c>
      <c r="E2649" s="163" t="s">
        <v>18032</v>
      </c>
      <c r="F2649" s="163" t="s">
        <v>18033</v>
      </c>
      <c r="G2649" s="152">
        <f xml:space="preserve"> _xlfn.IFNA(VLOOKUP(A2649,[2]!Tabelle1[[Proprietary Identifier]:[Reporting Period PDF]],6,FALSE),"")</f>
        <v>32</v>
      </c>
      <c r="H2649" s="163" t="s">
        <v>10777</v>
      </c>
      <c r="I2649" s="163" t="s">
        <v>10778</v>
      </c>
    </row>
    <row r="2650" spans="1:9" x14ac:dyDescent="0.25">
      <c r="A2650" s="162">
        <v>10189</v>
      </c>
      <c r="B2650" s="163" t="s">
        <v>18034</v>
      </c>
      <c r="C2650" s="163" t="s">
        <v>1909</v>
      </c>
      <c r="D2650" s="163" t="s">
        <v>10816</v>
      </c>
      <c r="E2650" s="163" t="s">
        <v>18035</v>
      </c>
      <c r="F2650" s="163" t="s">
        <v>18036</v>
      </c>
      <c r="G2650" s="152">
        <f xml:space="preserve"> _xlfn.IFNA(VLOOKUP(A2650,[2]!Tabelle1[[Proprietary Identifier]:[Reporting Period PDF]],6,FALSE),"")</f>
        <v>17</v>
      </c>
      <c r="H2650" s="163" t="s">
        <v>10777</v>
      </c>
      <c r="I2650" s="163" t="s">
        <v>10778</v>
      </c>
    </row>
    <row r="2651" spans="1:9" x14ac:dyDescent="0.25">
      <c r="A2651" s="162">
        <v>13129</v>
      </c>
      <c r="B2651" s="163" t="s">
        <v>18037</v>
      </c>
      <c r="C2651" s="163" t="s">
        <v>1909</v>
      </c>
      <c r="D2651" s="163" t="s">
        <v>10816</v>
      </c>
      <c r="E2651" s="163" t="s">
        <v>18038</v>
      </c>
      <c r="F2651" s="163" t="s">
        <v>18039</v>
      </c>
      <c r="G2651" s="152">
        <f xml:space="preserve"> _xlfn.IFNA(VLOOKUP(A2651,[2]!Tabelle1[[Proprietary Identifier]:[Reporting Period PDF]],6,FALSE),"")</f>
        <v>4</v>
      </c>
      <c r="H2651" s="163" t="s">
        <v>10777</v>
      </c>
      <c r="I2651" s="163" t="s">
        <v>10778</v>
      </c>
    </row>
    <row r="2652" spans="1:9" x14ac:dyDescent="0.25">
      <c r="A2652" s="162">
        <v>11734</v>
      </c>
      <c r="B2652" s="163" t="s">
        <v>18040</v>
      </c>
      <c r="C2652" s="163" t="s">
        <v>1909</v>
      </c>
      <c r="D2652" s="163" t="s">
        <v>10816</v>
      </c>
      <c r="E2652" s="163" t="s">
        <v>18041</v>
      </c>
      <c r="F2652" s="163" t="s">
        <v>18042</v>
      </c>
      <c r="G2652" s="152">
        <f xml:space="preserve"> _xlfn.IFNA(VLOOKUP(A2652,[2]!Tabelle1[[Proprietary Identifier]:[Reporting Period PDF]],6,FALSE),"")</f>
        <v>41</v>
      </c>
      <c r="H2652" s="163" t="s">
        <v>10777</v>
      </c>
      <c r="I2652" s="163" t="s">
        <v>10778</v>
      </c>
    </row>
    <row r="2653" spans="1:9" x14ac:dyDescent="0.25">
      <c r="A2653" s="162">
        <v>13360</v>
      </c>
      <c r="B2653" s="163" t="s">
        <v>18043</v>
      </c>
      <c r="C2653" s="163" t="s">
        <v>1909</v>
      </c>
      <c r="D2653" s="163" t="s">
        <v>10816</v>
      </c>
      <c r="F2653" s="163" t="s">
        <v>18044</v>
      </c>
      <c r="G2653" s="152">
        <f xml:space="preserve"> _xlfn.IFNA(VLOOKUP(A2653,[2]!Tabelle1[[Proprietary Identifier]:[Reporting Period PDF]],6,FALSE),"")</f>
        <v>11</v>
      </c>
      <c r="H2653" s="163" t="s">
        <v>10777</v>
      </c>
      <c r="I2653" s="163" t="s">
        <v>10778</v>
      </c>
    </row>
    <row r="2654" spans="1:9" x14ac:dyDescent="0.25">
      <c r="A2654" s="162">
        <v>41288</v>
      </c>
      <c r="B2654" s="163" t="s">
        <v>18045</v>
      </c>
      <c r="C2654" s="163" t="s">
        <v>10912</v>
      </c>
      <c r="D2654" s="163" t="s">
        <v>11171</v>
      </c>
      <c r="E2654" s="163" t="s">
        <v>18046</v>
      </c>
      <c r="F2654" s="163" t="s">
        <v>18047</v>
      </c>
      <c r="G2654" s="152">
        <f xml:space="preserve"> _xlfn.IFNA(VLOOKUP(A2654,[2]!Tabelle1[[Proprietary Identifier]:[Reporting Period PDF]],6,FALSE),"")</f>
        <v>3</v>
      </c>
      <c r="H2654" s="163" t="s">
        <v>10777</v>
      </c>
      <c r="I2654" s="163" t="s">
        <v>10778</v>
      </c>
    </row>
    <row r="2655" spans="1:9" x14ac:dyDescent="0.25">
      <c r="A2655" s="162">
        <v>10713</v>
      </c>
      <c r="B2655" s="163" t="s">
        <v>18048</v>
      </c>
      <c r="C2655" s="163" t="s">
        <v>10912</v>
      </c>
      <c r="D2655" s="163" t="s">
        <v>11171</v>
      </c>
      <c r="E2655" s="163" t="s">
        <v>18049</v>
      </c>
      <c r="F2655" s="163" t="s">
        <v>18050</v>
      </c>
      <c r="G2655" s="152">
        <f xml:space="preserve"> _xlfn.IFNA(VLOOKUP(A2655,[2]!Tabelle1[[Proprietary Identifier]:[Reporting Period PDF]],6,FALSE),"")</f>
        <v>2</v>
      </c>
      <c r="H2655" s="163" t="s">
        <v>10777</v>
      </c>
      <c r="I2655" s="163" t="s">
        <v>10778</v>
      </c>
    </row>
    <row r="2656" spans="1:9" x14ac:dyDescent="0.25">
      <c r="A2656" s="162">
        <v>41027</v>
      </c>
      <c r="B2656" s="163" t="s">
        <v>18051</v>
      </c>
      <c r="C2656" s="163" t="s">
        <v>1909</v>
      </c>
      <c r="D2656" s="163" t="s">
        <v>11032</v>
      </c>
      <c r="E2656" s="163" t="s">
        <v>18052</v>
      </c>
      <c r="F2656" s="163" t="s">
        <v>18053</v>
      </c>
      <c r="G2656" s="152">
        <f xml:space="preserve"> _xlfn.IFNA(VLOOKUP(A2656,[2]!Tabelle1[[Proprietary Identifier]:[Reporting Period PDF]],6,FALSE),"")</f>
        <v>2</v>
      </c>
      <c r="H2656" s="163" t="s">
        <v>10777</v>
      </c>
      <c r="I2656" s="163" t="s">
        <v>10778</v>
      </c>
    </row>
    <row r="2657" spans="1:9" x14ac:dyDescent="0.25">
      <c r="A2657" s="162">
        <v>12098</v>
      </c>
      <c r="B2657" s="163" t="s">
        <v>18054</v>
      </c>
      <c r="C2657" s="163" t="s">
        <v>1909</v>
      </c>
      <c r="D2657" s="163" t="s">
        <v>10782</v>
      </c>
      <c r="E2657" s="163" t="s">
        <v>18055</v>
      </c>
      <c r="F2657" s="163" t="s">
        <v>18056</v>
      </c>
      <c r="G2657" s="152">
        <f xml:space="preserve"> _xlfn.IFNA(VLOOKUP(A2657,[2]!Tabelle1[[Proprietary Identifier]:[Reporting Period PDF]],6,FALSE),"")</f>
        <v>21</v>
      </c>
      <c r="H2657" s="163" t="s">
        <v>10777</v>
      </c>
      <c r="I2657" s="163" t="s">
        <v>10778</v>
      </c>
    </row>
    <row r="2658" spans="1:9" x14ac:dyDescent="0.25">
      <c r="A2658" s="162">
        <v>170</v>
      </c>
      <c r="B2658" s="163" t="s">
        <v>18057</v>
      </c>
      <c r="C2658" s="163" t="s">
        <v>1909</v>
      </c>
      <c r="D2658" s="163" t="s">
        <v>10821</v>
      </c>
      <c r="E2658" s="163" t="s">
        <v>18058</v>
      </c>
      <c r="F2658" s="163" t="s">
        <v>18059</v>
      </c>
      <c r="G2658" s="152">
        <f xml:space="preserve"> _xlfn.IFNA(VLOOKUP(A2658,[2]!Tabelle1[[Proprietary Identifier]:[Reporting Period PDF]],6,FALSE),"")</f>
        <v>34</v>
      </c>
      <c r="H2658" s="163" t="s">
        <v>10777</v>
      </c>
      <c r="I2658" s="163" t="s">
        <v>10778</v>
      </c>
    </row>
    <row r="2659" spans="1:9" x14ac:dyDescent="0.25">
      <c r="A2659" s="162">
        <v>10554</v>
      </c>
      <c r="B2659" s="163" t="s">
        <v>18060</v>
      </c>
      <c r="C2659" s="163" t="s">
        <v>1909</v>
      </c>
      <c r="D2659" s="163" t="s">
        <v>10782</v>
      </c>
      <c r="F2659" s="163" t="s">
        <v>18061</v>
      </c>
      <c r="G2659" s="152">
        <f xml:space="preserve"> _xlfn.IFNA(VLOOKUP(A2659,[2]!Tabelle1[[Proprietary Identifier]:[Reporting Period PDF]],6,FALSE),"")</f>
        <v>27</v>
      </c>
      <c r="H2659" s="163" t="s">
        <v>10777</v>
      </c>
      <c r="I2659" s="163" t="s">
        <v>10778</v>
      </c>
    </row>
    <row r="2660" spans="1:9" x14ac:dyDescent="0.25">
      <c r="A2660" s="162">
        <v>11367</v>
      </c>
      <c r="B2660" s="163" t="s">
        <v>18062</v>
      </c>
      <c r="C2660" s="163" t="s">
        <v>1909</v>
      </c>
      <c r="D2660" s="163" t="s">
        <v>11001</v>
      </c>
      <c r="E2660" s="163" t="s">
        <v>18063</v>
      </c>
      <c r="F2660" s="163" t="s">
        <v>18064</v>
      </c>
      <c r="G2660" s="152">
        <f xml:space="preserve"> _xlfn.IFNA(VLOOKUP(A2660,[2]!Tabelle1[[Proprietary Identifier]:[Reporting Period PDF]],6,FALSE),"")</f>
        <v>20</v>
      </c>
      <c r="H2660" s="163" t="s">
        <v>10777</v>
      </c>
      <c r="I2660" s="163" t="s">
        <v>10778</v>
      </c>
    </row>
    <row r="2661" spans="1:9" x14ac:dyDescent="0.25">
      <c r="A2661" s="162">
        <v>11858</v>
      </c>
      <c r="B2661" s="163" t="s">
        <v>18065</v>
      </c>
      <c r="C2661" s="163" t="s">
        <v>1909</v>
      </c>
      <c r="D2661" s="163" t="s">
        <v>10808</v>
      </c>
      <c r="E2661" s="163" t="s">
        <v>18066</v>
      </c>
      <c r="F2661" s="163" t="s">
        <v>18067</v>
      </c>
      <c r="G2661" s="152">
        <f xml:space="preserve"> _xlfn.IFNA(VLOOKUP(A2661,[2]!Tabelle1[[Proprietary Identifier]:[Reporting Period PDF]],6,FALSE),"")</f>
        <v>101</v>
      </c>
      <c r="H2661" s="163" t="s">
        <v>10777</v>
      </c>
      <c r="I2661" s="163" t="s">
        <v>10778</v>
      </c>
    </row>
    <row r="2662" spans="1:9" x14ac:dyDescent="0.25">
      <c r="A2662" s="162">
        <v>778</v>
      </c>
      <c r="B2662" s="163" t="s">
        <v>18068</v>
      </c>
      <c r="C2662" s="163" t="s">
        <v>1909</v>
      </c>
      <c r="D2662" s="163" t="s">
        <v>10853</v>
      </c>
      <c r="E2662" s="163" t="s">
        <v>18069</v>
      </c>
      <c r="F2662" s="163" t="s">
        <v>18070</v>
      </c>
      <c r="G2662" s="152">
        <f xml:space="preserve"> _xlfn.IFNA(VLOOKUP(A2662,[2]!Tabelle1[[Proprietary Identifier]:[Reporting Period PDF]],6,FALSE),"")</f>
        <v>7</v>
      </c>
      <c r="H2662" s="163" t="s">
        <v>10777</v>
      </c>
      <c r="I2662" s="163" t="s">
        <v>10778</v>
      </c>
    </row>
    <row r="2663" spans="1:9" x14ac:dyDescent="0.25">
      <c r="A2663" s="162">
        <v>41396</v>
      </c>
      <c r="B2663" s="163" t="s">
        <v>18071</v>
      </c>
      <c r="C2663" s="163" t="s">
        <v>1931</v>
      </c>
      <c r="D2663" s="163" t="s">
        <v>10802</v>
      </c>
      <c r="E2663" s="163" t="s">
        <v>18072</v>
      </c>
      <c r="F2663" s="163" t="s">
        <v>18073</v>
      </c>
      <c r="G2663" s="152" t="str">
        <f xml:space="preserve"> _xlfn.IFNA(VLOOKUP(A2663,[2]!Tabelle1[[Proprietary Identifier]:[Reporting Period PDF]],6,FALSE),"")</f>
        <v/>
      </c>
      <c r="H2663" s="163" t="s">
        <v>10777</v>
      </c>
      <c r="I2663" s="163" t="s">
        <v>10778</v>
      </c>
    </row>
    <row r="2664" spans="1:9" x14ac:dyDescent="0.25">
      <c r="A2664" s="162">
        <v>13052</v>
      </c>
      <c r="B2664" s="163" t="s">
        <v>18074</v>
      </c>
      <c r="C2664" s="163" t="s">
        <v>10897</v>
      </c>
      <c r="D2664" s="163" t="s">
        <v>10782</v>
      </c>
      <c r="F2664" s="163" t="s">
        <v>18075</v>
      </c>
      <c r="G2664" s="152" t="str">
        <f xml:space="preserve"> _xlfn.IFNA(VLOOKUP(A2664,[2]!Tabelle1[[Proprietary Identifier]:[Reporting Period PDF]],6,FALSE),"")</f>
        <v/>
      </c>
      <c r="H2664" s="163" t="s">
        <v>10784</v>
      </c>
      <c r="I2664" s="163" t="s">
        <v>10785</v>
      </c>
    </row>
    <row r="2665" spans="1:9" x14ac:dyDescent="0.25">
      <c r="A2665" s="162">
        <v>42973</v>
      </c>
      <c r="B2665" s="163" t="s">
        <v>18076</v>
      </c>
      <c r="C2665" s="163" t="s">
        <v>1909</v>
      </c>
      <c r="D2665" s="163" t="s">
        <v>11032</v>
      </c>
      <c r="E2665" s="163" t="s">
        <v>4110</v>
      </c>
      <c r="F2665" s="163" t="s">
        <v>4109</v>
      </c>
      <c r="G2665" s="152" t="str">
        <f xml:space="preserve"> _xlfn.IFNA(VLOOKUP(A2665,[2]!Tabelle1[[Proprietary Identifier]:[Reporting Period PDF]],6,FALSE),"")</f>
        <v/>
      </c>
      <c r="H2665" s="163" t="s">
        <v>10777</v>
      </c>
      <c r="I2665" s="163" t="s">
        <v>10778</v>
      </c>
    </row>
    <row r="2666" spans="1:9" x14ac:dyDescent="0.25">
      <c r="A2666" s="162">
        <v>41478</v>
      </c>
      <c r="B2666" s="163" t="s">
        <v>18077</v>
      </c>
      <c r="C2666" s="163" t="s">
        <v>1909</v>
      </c>
      <c r="D2666" s="163" t="s">
        <v>10798</v>
      </c>
      <c r="F2666" s="163" t="s">
        <v>18078</v>
      </c>
      <c r="G2666" s="152">
        <f xml:space="preserve"> _xlfn.IFNA(VLOOKUP(A2666,[2]!Tabelle1[[Proprietary Identifier]:[Reporting Period PDF]],6,FALSE),"")</f>
        <v>0</v>
      </c>
      <c r="H2666" s="163" t="s">
        <v>10777</v>
      </c>
      <c r="I2666" s="163" t="s">
        <v>10778</v>
      </c>
    </row>
    <row r="2667" spans="1:9" x14ac:dyDescent="0.25">
      <c r="A2667" s="162">
        <v>41429</v>
      </c>
      <c r="B2667" s="163" t="s">
        <v>18079</v>
      </c>
      <c r="C2667" s="163" t="s">
        <v>1931</v>
      </c>
      <c r="D2667" s="163" t="s">
        <v>10802</v>
      </c>
      <c r="E2667" s="163" t="s">
        <v>18080</v>
      </c>
      <c r="F2667" s="163" t="s">
        <v>18081</v>
      </c>
      <c r="G2667" s="152" t="str">
        <f xml:space="preserve"> _xlfn.IFNA(VLOOKUP(A2667,[2]!Tabelle1[[Proprietary Identifier]:[Reporting Period PDF]],6,FALSE),"")</f>
        <v/>
      </c>
      <c r="H2667" s="163" t="s">
        <v>10777</v>
      </c>
      <c r="I2667" s="163" t="s">
        <v>10778</v>
      </c>
    </row>
    <row r="2668" spans="1:9" x14ac:dyDescent="0.25">
      <c r="A2668" s="162">
        <v>11414</v>
      </c>
      <c r="B2668" s="163" t="s">
        <v>18082</v>
      </c>
      <c r="C2668" s="163" t="s">
        <v>1909</v>
      </c>
      <c r="D2668" s="163" t="s">
        <v>10782</v>
      </c>
      <c r="E2668" s="163" t="s">
        <v>18083</v>
      </c>
      <c r="F2668" s="163" t="s">
        <v>18084</v>
      </c>
      <c r="G2668" s="152">
        <f xml:space="preserve"> _xlfn.IFNA(VLOOKUP(A2668,[2]!Tabelle1[[Proprietary Identifier]:[Reporting Period PDF]],6,FALSE),"")</f>
        <v>3</v>
      </c>
      <c r="H2668" s="163" t="s">
        <v>10777</v>
      </c>
      <c r="I2668" s="163" t="s">
        <v>10778</v>
      </c>
    </row>
    <row r="2669" spans="1:9" x14ac:dyDescent="0.25">
      <c r="A2669" s="162">
        <v>10828</v>
      </c>
      <c r="B2669" s="163" t="s">
        <v>18085</v>
      </c>
      <c r="C2669" s="163" t="s">
        <v>1909</v>
      </c>
      <c r="D2669" s="163" t="s">
        <v>11167</v>
      </c>
      <c r="E2669" s="163" t="s">
        <v>18086</v>
      </c>
      <c r="F2669" s="163" t="s">
        <v>18087</v>
      </c>
      <c r="G2669" s="152">
        <f xml:space="preserve"> _xlfn.IFNA(VLOOKUP(A2669,[2]!Tabelle1[[Proprietary Identifier]:[Reporting Period PDF]],6,FALSE),"")</f>
        <v>3</v>
      </c>
      <c r="H2669" s="163" t="s">
        <v>10777</v>
      </c>
      <c r="I2669" s="163" t="s">
        <v>10778</v>
      </c>
    </row>
    <row r="2670" spans="1:9" x14ac:dyDescent="0.25">
      <c r="A2670" s="162">
        <v>10888</v>
      </c>
      <c r="B2670" s="163" t="s">
        <v>18088</v>
      </c>
      <c r="C2670" s="163" t="s">
        <v>1909</v>
      </c>
      <c r="D2670" s="163" t="s">
        <v>11032</v>
      </c>
      <c r="E2670" s="163" t="s">
        <v>18089</v>
      </c>
      <c r="F2670" s="163" t="s">
        <v>18090</v>
      </c>
      <c r="G2670" s="152">
        <f xml:space="preserve"> _xlfn.IFNA(VLOOKUP(A2670,[2]!Tabelle1[[Proprietary Identifier]:[Reporting Period PDF]],6,FALSE),"")</f>
        <v>14</v>
      </c>
      <c r="H2670" s="163" t="s">
        <v>10777</v>
      </c>
      <c r="I2670" s="163" t="s">
        <v>10778</v>
      </c>
    </row>
    <row r="2671" spans="1:9" x14ac:dyDescent="0.25">
      <c r="A2671" s="162">
        <v>10892</v>
      </c>
      <c r="B2671" s="163" t="s">
        <v>18091</v>
      </c>
      <c r="C2671" s="163" t="s">
        <v>1909</v>
      </c>
      <c r="D2671" s="163" t="s">
        <v>10824</v>
      </c>
      <c r="E2671" s="163" t="s">
        <v>18092</v>
      </c>
      <c r="F2671" s="163" t="s">
        <v>18093</v>
      </c>
      <c r="G2671" s="152">
        <f xml:space="preserve"> _xlfn.IFNA(VLOOKUP(A2671,[2]!Tabelle1[[Proprietary Identifier]:[Reporting Period PDF]],6,FALSE),"")</f>
        <v>37</v>
      </c>
      <c r="H2671" s="163" t="s">
        <v>10777</v>
      </c>
      <c r="I2671" s="163" t="s">
        <v>10778</v>
      </c>
    </row>
    <row r="2672" spans="1:9" x14ac:dyDescent="0.25">
      <c r="A2672" s="162">
        <v>42415</v>
      </c>
      <c r="B2672" s="163" t="s">
        <v>18094</v>
      </c>
      <c r="C2672" s="163" t="s">
        <v>18095</v>
      </c>
      <c r="D2672" s="163" t="s">
        <v>10782</v>
      </c>
      <c r="F2672" s="163" t="s">
        <v>18096</v>
      </c>
      <c r="G2672" s="152" t="str">
        <f xml:space="preserve"> _xlfn.IFNA(VLOOKUP(A2672,[2]!Tabelle1[[Proprietary Identifier]:[Reporting Period PDF]],6,FALSE),"")</f>
        <v/>
      </c>
      <c r="H2672" s="163" t="s">
        <v>10777</v>
      </c>
      <c r="I2672" s="163" t="s">
        <v>10778</v>
      </c>
    </row>
    <row r="2673" spans="1:9" x14ac:dyDescent="0.25">
      <c r="A2673" s="162">
        <v>12220</v>
      </c>
      <c r="B2673" s="163" t="s">
        <v>18097</v>
      </c>
      <c r="C2673" s="163" t="s">
        <v>1909</v>
      </c>
      <c r="D2673" s="163" t="s">
        <v>10798</v>
      </c>
      <c r="E2673" s="163" t="s">
        <v>18098</v>
      </c>
      <c r="F2673" s="163" t="s">
        <v>18099</v>
      </c>
      <c r="G2673" s="152">
        <f xml:space="preserve"> _xlfn.IFNA(VLOOKUP(A2673,[2]!Tabelle1[[Proprietary Identifier]:[Reporting Period PDF]],6,FALSE),"")</f>
        <v>17</v>
      </c>
      <c r="H2673" s="163" t="s">
        <v>10777</v>
      </c>
      <c r="I2673" s="163" t="s">
        <v>10778</v>
      </c>
    </row>
    <row r="2674" spans="1:9" x14ac:dyDescent="0.25">
      <c r="A2674" s="162">
        <v>10194</v>
      </c>
      <c r="B2674" s="163" t="s">
        <v>18100</v>
      </c>
      <c r="C2674" s="163" t="s">
        <v>1909</v>
      </c>
      <c r="D2674" s="163" t="s">
        <v>10782</v>
      </c>
      <c r="F2674" s="163" t="s">
        <v>18101</v>
      </c>
      <c r="G2674" s="152">
        <f xml:space="preserve"> _xlfn.IFNA(VLOOKUP(A2674,[2]!Tabelle1[[Proprietary Identifier]:[Reporting Period PDF]],6,FALSE),"")</f>
        <v>1</v>
      </c>
      <c r="H2674" s="163" t="s">
        <v>10784</v>
      </c>
      <c r="I2674" s="163" t="s">
        <v>10785</v>
      </c>
    </row>
    <row r="2675" spans="1:9" x14ac:dyDescent="0.25">
      <c r="A2675" s="162">
        <v>13408</v>
      </c>
      <c r="B2675" s="163" t="s">
        <v>18102</v>
      </c>
      <c r="C2675" s="163" t="s">
        <v>1909</v>
      </c>
      <c r="D2675" s="163" t="s">
        <v>10798</v>
      </c>
      <c r="F2675" s="163" t="s">
        <v>18103</v>
      </c>
      <c r="G2675" s="152" t="str">
        <f xml:space="preserve"> _xlfn.IFNA(VLOOKUP(A2675,[2]!Tabelle1[[Proprietary Identifier]:[Reporting Period PDF]],6,FALSE),"")</f>
        <v/>
      </c>
      <c r="H2675" s="163" t="s">
        <v>10784</v>
      </c>
      <c r="I2675" s="163" t="s">
        <v>10785</v>
      </c>
    </row>
    <row r="2676" spans="1:9" x14ac:dyDescent="0.25">
      <c r="A2676" s="162">
        <v>232</v>
      </c>
      <c r="B2676" s="163" t="s">
        <v>18104</v>
      </c>
      <c r="C2676" s="163" t="s">
        <v>1909</v>
      </c>
      <c r="D2676" s="163" t="s">
        <v>10802</v>
      </c>
      <c r="F2676" s="163" t="s">
        <v>18105</v>
      </c>
      <c r="G2676" s="152">
        <f xml:space="preserve"> _xlfn.IFNA(VLOOKUP(A2676,[2]!Tabelle1[[Proprietary Identifier]:[Reporting Period PDF]],6,FALSE),"")</f>
        <v>56</v>
      </c>
      <c r="H2676" s="163" t="s">
        <v>10777</v>
      </c>
      <c r="I2676" s="163" t="s">
        <v>10778</v>
      </c>
    </row>
    <row r="2677" spans="1:9" x14ac:dyDescent="0.25">
      <c r="A2677" s="162">
        <v>12275</v>
      </c>
      <c r="B2677" s="163" t="s">
        <v>18106</v>
      </c>
      <c r="C2677" s="163" t="s">
        <v>18107</v>
      </c>
      <c r="D2677" s="163" t="s">
        <v>10802</v>
      </c>
      <c r="F2677" s="163" t="s">
        <v>18108</v>
      </c>
      <c r="G2677" s="152">
        <f xml:space="preserve"> _xlfn.IFNA(VLOOKUP(A2677,[2]!Tabelle1[[Proprietary Identifier]:[Reporting Period PDF]],6,FALSE),"")</f>
        <v>22</v>
      </c>
      <c r="H2677" s="163" t="s">
        <v>10819</v>
      </c>
      <c r="I2677" s="163" t="s">
        <v>10778</v>
      </c>
    </row>
    <row r="2678" spans="1:9" x14ac:dyDescent="0.25">
      <c r="A2678" s="162">
        <v>12603</v>
      </c>
      <c r="B2678" s="163" t="s">
        <v>18109</v>
      </c>
      <c r="C2678" s="163" t="s">
        <v>18095</v>
      </c>
      <c r="D2678" s="163" t="s">
        <v>10782</v>
      </c>
      <c r="F2678" s="163" t="s">
        <v>18110</v>
      </c>
      <c r="G2678" s="152">
        <f xml:space="preserve"> _xlfn.IFNA(VLOOKUP(A2678,[2]!Tabelle1[[Proprietary Identifier]:[Reporting Period PDF]],6,FALSE),"")</f>
        <v>10</v>
      </c>
      <c r="H2678" s="163" t="s">
        <v>10777</v>
      </c>
      <c r="I2678" s="163" t="s">
        <v>10778</v>
      </c>
    </row>
    <row r="2679" spans="1:9" x14ac:dyDescent="0.25">
      <c r="A2679" s="162">
        <v>13224</v>
      </c>
      <c r="B2679" s="163" t="s">
        <v>18111</v>
      </c>
      <c r="C2679" s="163" t="s">
        <v>1909</v>
      </c>
      <c r="D2679" s="163" t="s">
        <v>10782</v>
      </c>
      <c r="E2679" s="163" t="s">
        <v>18112</v>
      </c>
      <c r="F2679" s="163" t="s">
        <v>18113</v>
      </c>
      <c r="G2679" s="152">
        <f xml:space="preserve"> _xlfn.IFNA(VLOOKUP(A2679,[2]!Tabelle1[[Proprietary Identifier]:[Reporting Period PDF]],6,FALSE),"")</f>
        <v>1</v>
      </c>
      <c r="H2679" s="163" t="s">
        <v>10777</v>
      </c>
      <c r="I2679" s="163" t="s">
        <v>10778</v>
      </c>
    </row>
    <row r="2680" spans="1:9" x14ac:dyDescent="0.25">
      <c r="A2680" s="162">
        <v>12576</v>
      </c>
      <c r="B2680" s="163" t="s">
        <v>18114</v>
      </c>
      <c r="C2680" s="163" t="s">
        <v>10897</v>
      </c>
      <c r="D2680" s="163" t="s">
        <v>10791</v>
      </c>
      <c r="F2680" s="163" t="s">
        <v>18115</v>
      </c>
      <c r="G2680" s="152">
        <f xml:space="preserve"> _xlfn.IFNA(VLOOKUP(A2680,[2]!Tabelle1[[Proprietary Identifier]:[Reporting Period PDF]],6,FALSE),"")</f>
        <v>4</v>
      </c>
      <c r="H2680" s="163" t="s">
        <v>10784</v>
      </c>
      <c r="I2680" s="163" t="s">
        <v>10785</v>
      </c>
    </row>
    <row r="2681" spans="1:9" x14ac:dyDescent="0.25">
      <c r="A2681" s="162">
        <v>42414</v>
      </c>
      <c r="B2681" s="163" t="s">
        <v>18116</v>
      </c>
      <c r="C2681" s="163" t="s">
        <v>18095</v>
      </c>
      <c r="D2681" s="163" t="s">
        <v>10782</v>
      </c>
      <c r="F2681" s="163" t="s">
        <v>18117</v>
      </c>
      <c r="G2681" s="152">
        <f xml:space="preserve"> _xlfn.IFNA(VLOOKUP(A2681,[2]!Tabelle1[[Proprietary Identifier]:[Reporting Period PDF]],6,FALSE),"")</f>
        <v>0</v>
      </c>
      <c r="H2681" s="163" t="s">
        <v>10777</v>
      </c>
      <c r="I2681" s="163" t="s">
        <v>10778</v>
      </c>
    </row>
    <row r="2682" spans="1:9" x14ac:dyDescent="0.25">
      <c r="A2682" s="162">
        <v>10935</v>
      </c>
      <c r="B2682" s="163" t="s">
        <v>18118</v>
      </c>
      <c r="C2682" s="163" t="s">
        <v>1909</v>
      </c>
      <c r="D2682" s="163" t="s">
        <v>10782</v>
      </c>
      <c r="E2682" s="163" t="s">
        <v>18119</v>
      </c>
      <c r="F2682" s="163" t="s">
        <v>18120</v>
      </c>
      <c r="G2682" s="152">
        <f xml:space="preserve"> _xlfn.IFNA(VLOOKUP(A2682,[2]!Tabelle1[[Proprietary Identifier]:[Reporting Period PDF]],6,FALSE),"")</f>
        <v>8</v>
      </c>
      <c r="H2682" s="163" t="s">
        <v>10777</v>
      </c>
      <c r="I2682" s="163" t="s">
        <v>10778</v>
      </c>
    </row>
    <row r="2683" spans="1:9" x14ac:dyDescent="0.25">
      <c r="A2683" s="162">
        <v>11146</v>
      </c>
      <c r="B2683" s="163" t="s">
        <v>18121</v>
      </c>
      <c r="C2683" s="163" t="s">
        <v>1909</v>
      </c>
      <c r="D2683" s="163" t="s">
        <v>11032</v>
      </c>
      <c r="E2683" s="163" t="s">
        <v>18122</v>
      </c>
      <c r="F2683" s="163" t="s">
        <v>18123</v>
      </c>
      <c r="G2683" s="152">
        <f xml:space="preserve"> _xlfn.IFNA(VLOOKUP(A2683,[2]!Tabelle1[[Proprietary Identifier]:[Reporting Period PDF]],6,FALSE),"")</f>
        <v>552</v>
      </c>
      <c r="H2683" s="163" t="s">
        <v>10777</v>
      </c>
      <c r="I2683" s="163" t="s">
        <v>10778</v>
      </c>
    </row>
    <row r="2684" spans="1:9" x14ac:dyDescent="0.25">
      <c r="A2684" s="162">
        <v>11227</v>
      </c>
      <c r="B2684" s="163" t="s">
        <v>18124</v>
      </c>
      <c r="C2684" s="163" t="s">
        <v>1909</v>
      </c>
      <c r="D2684" s="163" t="s">
        <v>10853</v>
      </c>
      <c r="E2684" s="163" t="s">
        <v>18125</v>
      </c>
      <c r="F2684" s="163" t="s">
        <v>18126</v>
      </c>
      <c r="G2684" s="152">
        <f xml:space="preserve"> _xlfn.IFNA(VLOOKUP(A2684,[2]!Tabelle1[[Proprietary Identifier]:[Reporting Period PDF]],6,FALSE),"")</f>
        <v>11</v>
      </c>
      <c r="H2684" s="163" t="s">
        <v>10777</v>
      </c>
      <c r="I2684" s="163" t="s">
        <v>10778</v>
      </c>
    </row>
    <row r="2685" spans="1:9" x14ac:dyDescent="0.25">
      <c r="A2685" s="162">
        <v>10961</v>
      </c>
      <c r="B2685" s="163" t="s">
        <v>18127</v>
      </c>
      <c r="C2685" s="163" t="s">
        <v>1909</v>
      </c>
      <c r="D2685" s="163" t="s">
        <v>10787</v>
      </c>
      <c r="E2685" s="163" t="s">
        <v>18128</v>
      </c>
      <c r="F2685" s="163" t="s">
        <v>18129</v>
      </c>
      <c r="G2685" s="152">
        <f xml:space="preserve"> _xlfn.IFNA(VLOOKUP(A2685,[2]!Tabelle1[[Proprietary Identifier]:[Reporting Period PDF]],6,FALSE),"")</f>
        <v>13</v>
      </c>
      <c r="H2685" s="163" t="s">
        <v>10777</v>
      </c>
      <c r="I2685" s="163" t="s">
        <v>10778</v>
      </c>
    </row>
    <row r="2686" spans="1:9" x14ac:dyDescent="0.25">
      <c r="A2686" s="162">
        <v>40295</v>
      </c>
      <c r="B2686" s="163" t="s">
        <v>18130</v>
      </c>
      <c r="C2686" s="163" t="s">
        <v>1909</v>
      </c>
      <c r="D2686" s="163" t="s">
        <v>10821</v>
      </c>
      <c r="E2686" s="163" t="s">
        <v>18131</v>
      </c>
      <c r="F2686" s="163" t="s">
        <v>18132</v>
      </c>
      <c r="G2686" s="152" t="str">
        <f xml:space="preserve"> _xlfn.IFNA(VLOOKUP(A2686,[2]!Tabelle1[[Proprietary Identifier]:[Reporting Period PDF]],6,FALSE),"")</f>
        <v/>
      </c>
      <c r="H2686" s="163" t="s">
        <v>10777</v>
      </c>
      <c r="I2686" s="163" t="s">
        <v>10778</v>
      </c>
    </row>
    <row r="2687" spans="1:9" x14ac:dyDescent="0.25">
      <c r="A2687" s="162">
        <v>10790</v>
      </c>
      <c r="B2687" s="163" t="s">
        <v>18133</v>
      </c>
      <c r="C2687" s="163" t="s">
        <v>1909</v>
      </c>
      <c r="D2687" s="163" t="s">
        <v>10824</v>
      </c>
      <c r="E2687" s="163" t="s">
        <v>18134</v>
      </c>
      <c r="F2687" s="163" t="s">
        <v>18135</v>
      </c>
      <c r="G2687" s="152">
        <f xml:space="preserve"> _xlfn.IFNA(VLOOKUP(A2687,[2]!Tabelle1[[Proprietary Identifier]:[Reporting Period PDF]],6,FALSE),"")</f>
        <v>7</v>
      </c>
      <c r="H2687" s="163" t="s">
        <v>10777</v>
      </c>
      <c r="I2687" s="163" t="s">
        <v>10778</v>
      </c>
    </row>
    <row r="2688" spans="1:9" x14ac:dyDescent="0.25">
      <c r="A2688" s="162">
        <v>283</v>
      </c>
      <c r="B2688" s="163" t="s">
        <v>18136</v>
      </c>
      <c r="C2688" s="163" t="s">
        <v>1909</v>
      </c>
      <c r="D2688" s="163" t="s">
        <v>10798</v>
      </c>
      <c r="E2688" s="163" t="s">
        <v>18137</v>
      </c>
      <c r="F2688" s="163" t="s">
        <v>18138</v>
      </c>
      <c r="G2688" s="152">
        <f xml:space="preserve"> _xlfn.IFNA(VLOOKUP(A2688,[2]!Tabelle1[[Proprietary Identifier]:[Reporting Period PDF]],6,FALSE),"")</f>
        <v>8</v>
      </c>
      <c r="H2688" s="163" t="s">
        <v>10777</v>
      </c>
      <c r="I2688" s="163" t="s">
        <v>10778</v>
      </c>
    </row>
    <row r="2689" spans="1:9" x14ac:dyDescent="0.25">
      <c r="A2689" s="162">
        <v>13237</v>
      </c>
      <c r="B2689" s="163" t="s">
        <v>18139</v>
      </c>
      <c r="C2689" s="163" t="s">
        <v>1909</v>
      </c>
      <c r="D2689" s="163" t="s">
        <v>10802</v>
      </c>
      <c r="E2689" s="163" t="s">
        <v>18140</v>
      </c>
      <c r="F2689" s="163" t="s">
        <v>18141</v>
      </c>
      <c r="G2689" s="152">
        <f xml:space="preserve"> _xlfn.IFNA(VLOOKUP(A2689,[2]!Tabelle1[[Proprietary Identifier]:[Reporting Period PDF]],6,FALSE),"")</f>
        <v>1</v>
      </c>
      <c r="H2689" s="163" t="s">
        <v>10777</v>
      </c>
      <c r="I2689" s="163" t="s">
        <v>10778</v>
      </c>
    </row>
    <row r="2690" spans="1:9" x14ac:dyDescent="0.25">
      <c r="A2690" s="162">
        <v>40271</v>
      </c>
      <c r="B2690" s="163" t="s">
        <v>18142</v>
      </c>
      <c r="C2690" s="163" t="s">
        <v>10989</v>
      </c>
      <c r="D2690" s="163" t="s">
        <v>10782</v>
      </c>
      <c r="E2690" s="163" t="s">
        <v>18143</v>
      </c>
      <c r="F2690" s="163" t="s">
        <v>18144</v>
      </c>
      <c r="G2690" s="152">
        <f xml:space="preserve"> _xlfn.IFNA(VLOOKUP(A2690,[2]!Tabelle1[[Proprietary Identifier]:[Reporting Period PDF]],6,FALSE),"")</f>
        <v>3</v>
      </c>
      <c r="H2690" s="163" t="s">
        <v>10777</v>
      </c>
      <c r="I2690" s="163" t="s">
        <v>10778</v>
      </c>
    </row>
    <row r="2691" spans="1:9" x14ac:dyDescent="0.25">
      <c r="A2691" s="162">
        <v>41397</v>
      </c>
      <c r="B2691" s="163" t="s">
        <v>18145</v>
      </c>
      <c r="C2691" s="163" t="s">
        <v>1931</v>
      </c>
      <c r="D2691" s="163" t="s">
        <v>10791</v>
      </c>
      <c r="E2691" s="163" t="s">
        <v>18146</v>
      </c>
      <c r="F2691" s="163" t="s">
        <v>18147</v>
      </c>
      <c r="G2691" s="152" t="str">
        <f xml:space="preserve"> _xlfn.IFNA(VLOOKUP(A2691,[2]!Tabelle1[[Proprietary Identifier]:[Reporting Period PDF]],6,FALSE),"")</f>
        <v/>
      </c>
      <c r="H2691" s="163" t="s">
        <v>10777</v>
      </c>
      <c r="I2691" s="163" t="s">
        <v>10778</v>
      </c>
    </row>
    <row r="2692" spans="1:9" x14ac:dyDescent="0.25">
      <c r="A2692" s="162">
        <v>11508</v>
      </c>
      <c r="B2692" s="163" t="s">
        <v>18148</v>
      </c>
      <c r="C2692" s="163" t="s">
        <v>10815</v>
      </c>
      <c r="D2692" s="163" t="s">
        <v>10885</v>
      </c>
      <c r="E2692" s="163" t="s">
        <v>18149</v>
      </c>
      <c r="F2692" s="163" t="s">
        <v>18150</v>
      </c>
      <c r="G2692" s="152">
        <f xml:space="preserve"> _xlfn.IFNA(VLOOKUP(A2692,[2]!Tabelle1[[Proprietary Identifier]:[Reporting Period PDF]],6,FALSE),"")</f>
        <v>2</v>
      </c>
      <c r="H2692" s="163" t="s">
        <v>10819</v>
      </c>
      <c r="I2692" s="163" t="s">
        <v>10778</v>
      </c>
    </row>
    <row r="2693" spans="1:9" x14ac:dyDescent="0.25">
      <c r="A2693" s="162">
        <v>10930</v>
      </c>
      <c r="B2693" s="163" t="s">
        <v>18151</v>
      </c>
      <c r="C2693" s="163" t="s">
        <v>1909</v>
      </c>
      <c r="D2693" s="163" t="s">
        <v>10775</v>
      </c>
      <c r="E2693" s="163" t="s">
        <v>18152</v>
      </c>
      <c r="F2693" s="163" t="s">
        <v>18153</v>
      </c>
      <c r="G2693" s="152">
        <f xml:space="preserve"> _xlfn.IFNA(VLOOKUP(A2693,[2]!Tabelle1[[Proprietary Identifier]:[Reporting Period PDF]],6,FALSE),"")</f>
        <v>10</v>
      </c>
      <c r="H2693" s="163" t="s">
        <v>10777</v>
      </c>
      <c r="I2693" s="163" t="s">
        <v>10778</v>
      </c>
    </row>
    <row r="2694" spans="1:9" x14ac:dyDescent="0.25">
      <c r="A2694" s="162">
        <v>40732</v>
      </c>
      <c r="B2694" s="163" t="s">
        <v>18154</v>
      </c>
      <c r="C2694" s="163" t="s">
        <v>1909</v>
      </c>
      <c r="D2694" s="163" t="s">
        <v>10919</v>
      </c>
      <c r="E2694" s="163" t="s">
        <v>18155</v>
      </c>
      <c r="F2694" s="163" t="s">
        <v>18156</v>
      </c>
      <c r="G2694" s="152">
        <f xml:space="preserve"> _xlfn.IFNA(VLOOKUP(A2694,[2]!Tabelle1[[Proprietary Identifier]:[Reporting Period PDF]],6,FALSE),"")</f>
        <v>16</v>
      </c>
      <c r="H2694" s="163" t="s">
        <v>10777</v>
      </c>
      <c r="I2694" s="163" t="s">
        <v>10778</v>
      </c>
    </row>
    <row r="2695" spans="1:9" x14ac:dyDescent="0.25">
      <c r="A2695" s="162">
        <v>11139</v>
      </c>
      <c r="B2695" s="163" t="s">
        <v>18157</v>
      </c>
      <c r="C2695" s="163" t="s">
        <v>1909</v>
      </c>
      <c r="D2695" s="163" t="s">
        <v>10798</v>
      </c>
      <c r="E2695" s="163" t="s">
        <v>18158</v>
      </c>
      <c r="F2695" s="163" t="s">
        <v>18159</v>
      </c>
      <c r="G2695" s="152">
        <f xml:space="preserve"> _xlfn.IFNA(VLOOKUP(A2695,[2]!Tabelle1[[Proprietary Identifier]:[Reporting Period PDF]],6,FALSE),"")</f>
        <v>38</v>
      </c>
      <c r="H2695" s="163" t="s">
        <v>10777</v>
      </c>
      <c r="I2695" s="163" t="s">
        <v>10778</v>
      </c>
    </row>
    <row r="2696" spans="1:9" x14ac:dyDescent="0.25">
      <c r="A2696" s="162">
        <v>11138</v>
      </c>
      <c r="B2696" s="163" t="s">
        <v>18160</v>
      </c>
      <c r="C2696" s="163" t="s">
        <v>1909</v>
      </c>
      <c r="D2696" s="163" t="s">
        <v>11032</v>
      </c>
      <c r="E2696" s="163" t="s">
        <v>18161</v>
      </c>
      <c r="F2696" s="163" t="s">
        <v>18162</v>
      </c>
      <c r="G2696" s="152">
        <f xml:space="preserve"> _xlfn.IFNA(VLOOKUP(A2696,[2]!Tabelle1[[Proprietary Identifier]:[Reporting Period PDF]],6,FALSE),"")</f>
        <v>6</v>
      </c>
      <c r="H2696" s="163" t="s">
        <v>10777</v>
      </c>
      <c r="I2696" s="163" t="s">
        <v>10778</v>
      </c>
    </row>
    <row r="2697" spans="1:9" x14ac:dyDescent="0.25">
      <c r="A2697" s="162">
        <v>11558</v>
      </c>
      <c r="B2697" s="163" t="s">
        <v>18163</v>
      </c>
      <c r="C2697" s="163" t="s">
        <v>1909</v>
      </c>
      <c r="D2697" s="163" t="s">
        <v>10923</v>
      </c>
      <c r="E2697" s="163" t="s">
        <v>18164</v>
      </c>
      <c r="F2697" s="163" t="s">
        <v>18165</v>
      </c>
      <c r="G2697" s="152">
        <f xml:space="preserve"> _xlfn.IFNA(VLOOKUP(A2697,[2]!Tabelle1[[Proprietary Identifier]:[Reporting Period PDF]],6,FALSE),"")</f>
        <v>10</v>
      </c>
      <c r="H2697" s="163" t="s">
        <v>10777</v>
      </c>
      <c r="I2697" s="163" t="s">
        <v>10778</v>
      </c>
    </row>
    <row r="2698" spans="1:9" x14ac:dyDescent="0.25">
      <c r="A2698" s="162">
        <v>12626</v>
      </c>
      <c r="B2698" s="163" t="s">
        <v>18166</v>
      </c>
      <c r="C2698" s="163" t="s">
        <v>1909</v>
      </c>
      <c r="D2698" s="163" t="s">
        <v>10787</v>
      </c>
      <c r="E2698" s="163" t="s">
        <v>18167</v>
      </c>
      <c r="F2698" s="163" t="s">
        <v>18168</v>
      </c>
      <c r="G2698" s="152" t="str">
        <f xml:space="preserve"> _xlfn.IFNA(VLOOKUP(A2698,[2]!Tabelle1[[Proprietary Identifier]:[Reporting Period PDF]],6,FALSE),"")</f>
        <v/>
      </c>
      <c r="H2698" s="163" t="s">
        <v>10777</v>
      </c>
      <c r="I2698" s="163" t="s">
        <v>10778</v>
      </c>
    </row>
    <row r="2699" spans="1:9" x14ac:dyDescent="0.25">
      <c r="A2699" s="162">
        <v>114</v>
      </c>
      <c r="B2699" s="163" t="s">
        <v>18169</v>
      </c>
      <c r="C2699" s="163" t="s">
        <v>1909</v>
      </c>
      <c r="D2699" s="163" t="s">
        <v>10802</v>
      </c>
      <c r="E2699" s="163" t="s">
        <v>18170</v>
      </c>
      <c r="F2699" s="163" t="s">
        <v>18171</v>
      </c>
      <c r="G2699" s="152">
        <f xml:space="preserve"> _xlfn.IFNA(VLOOKUP(A2699,[2]!Tabelle1[[Proprietary Identifier]:[Reporting Period PDF]],6,FALSE),"")</f>
        <v>214</v>
      </c>
      <c r="H2699" s="163" t="s">
        <v>10777</v>
      </c>
      <c r="I2699" s="163" t="s">
        <v>10778</v>
      </c>
    </row>
    <row r="2700" spans="1:9" x14ac:dyDescent="0.25">
      <c r="A2700" s="162">
        <v>13089</v>
      </c>
      <c r="B2700" s="163" t="s">
        <v>18172</v>
      </c>
      <c r="C2700" s="163" t="s">
        <v>1909</v>
      </c>
      <c r="D2700" s="163" t="s">
        <v>10782</v>
      </c>
      <c r="F2700" s="163" t="s">
        <v>18173</v>
      </c>
      <c r="G2700" s="152">
        <f xml:space="preserve"> _xlfn.IFNA(VLOOKUP(A2700,[2]!Tabelle1[[Proprietary Identifier]:[Reporting Period PDF]],6,FALSE),"")</f>
        <v>2</v>
      </c>
      <c r="H2700" s="163" t="s">
        <v>10784</v>
      </c>
      <c r="I2700" s="163" t="s">
        <v>10785</v>
      </c>
    </row>
    <row r="2701" spans="1:9" x14ac:dyDescent="0.25">
      <c r="A2701" s="162">
        <v>11256</v>
      </c>
      <c r="B2701" s="163" t="s">
        <v>18174</v>
      </c>
      <c r="C2701" s="163" t="s">
        <v>1909</v>
      </c>
      <c r="D2701" s="163" t="s">
        <v>10808</v>
      </c>
      <c r="E2701" s="163" t="s">
        <v>18175</v>
      </c>
      <c r="F2701" s="163" t="s">
        <v>18176</v>
      </c>
      <c r="G2701" s="152">
        <f xml:space="preserve"> _xlfn.IFNA(VLOOKUP(A2701,[2]!Tabelle1[[Proprietary Identifier]:[Reporting Period PDF]],6,FALSE),"")</f>
        <v>8</v>
      </c>
      <c r="H2701" s="163" t="s">
        <v>10777</v>
      </c>
      <c r="I2701" s="163" t="s">
        <v>10778</v>
      </c>
    </row>
    <row r="2702" spans="1:9" x14ac:dyDescent="0.25">
      <c r="A2702" s="162">
        <v>371</v>
      </c>
      <c r="B2702" s="163" t="s">
        <v>18177</v>
      </c>
      <c r="C2702" s="163" t="s">
        <v>1909</v>
      </c>
      <c r="D2702" s="163" t="s">
        <v>10853</v>
      </c>
      <c r="E2702" s="163" t="s">
        <v>18178</v>
      </c>
      <c r="F2702" s="163" t="s">
        <v>18179</v>
      </c>
      <c r="G2702" s="152">
        <f xml:space="preserve"> _xlfn.IFNA(VLOOKUP(A2702,[2]!Tabelle1[[Proprietary Identifier]:[Reporting Period PDF]],6,FALSE),"")</f>
        <v>6</v>
      </c>
      <c r="H2702" s="163" t="s">
        <v>10777</v>
      </c>
      <c r="I2702" s="163" t="s">
        <v>10778</v>
      </c>
    </row>
    <row r="2703" spans="1:9" x14ac:dyDescent="0.25">
      <c r="A2703" s="162">
        <v>704</v>
      </c>
      <c r="B2703" s="163" t="s">
        <v>18180</v>
      </c>
      <c r="C2703" s="163" t="s">
        <v>1909</v>
      </c>
      <c r="D2703" s="163" t="s">
        <v>10840</v>
      </c>
      <c r="E2703" s="163" t="s">
        <v>18181</v>
      </c>
      <c r="F2703" s="163" t="s">
        <v>18182</v>
      </c>
      <c r="G2703" s="152">
        <f xml:space="preserve"> _xlfn.IFNA(VLOOKUP(A2703,[2]!Tabelle1[[Proprietary Identifier]:[Reporting Period PDF]],6,FALSE),"")</f>
        <v>2</v>
      </c>
      <c r="H2703" s="163" t="s">
        <v>10777</v>
      </c>
      <c r="I2703" s="163" t="s">
        <v>10778</v>
      </c>
    </row>
    <row r="2704" spans="1:9" x14ac:dyDescent="0.25">
      <c r="A2704" s="162">
        <v>122</v>
      </c>
      <c r="B2704" s="163" t="s">
        <v>18183</v>
      </c>
      <c r="C2704" s="163" t="s">
        <v>1909</v>
      </c>
      <c r="D2704" s="163" t="s">
        <v>10802</v>
      </c>
      <c r="E2704" s="163" t="s">
        <v>18184</v>
      </c>
      <c r="F2704" s="163" t="s">
        <v>18185</v>
      </c>
      <c r="G2704" s="152">
        <f xml:space="preserve"> _xlfn.IFNA(VLOOKUP(A2704,[2]!Tabelle1[[Proprietary Identifier]:[Reporting Period PDF]],6,FALSE),"")</f>
        <v>42</v>
      </c>
      <c r="H2704" s="163" t="s">
        <v>10777</v>
      </c>
      <c r="I2704" s="163" t="s">
        <v>10778</v>
      </c>
    </row>
    <row r="2705" spans="1:9" x14ac:dyDescent="0.25">
      <c r="A2705" s="162">
        <v>162</v>
      </c>
      <c r="B2705" s="163" t="s">
        <v>18186</v>
      </c>
      <c r="C2705" s="163" t="s">
        <v>1909</v>
      </c>
      <c r="D2705" s="163" t="s">
        <v>10821</v>
      </c>
      <c r="E2705" s="163" t="s">
        <v>18187</v>
      </c>
      <c r="F2705" s="163" t="s">
        <v>18188</v>
      </c>
      <c r="G2705" s="152">
        <f xml:space="preserve"> _xlfn.IFNA(VLOOKUP(A2705,[2]!Tabelle1[[Proprietary Identifier]:[Reporting Period PDF]],6,FALSE),"")</f>
        <v>2</v>
      </c>
      <c r="H2705" s="163" t="s">
        <v>10777</v>
      </c>
      <c r="I2705" s="163" t="s">
        <v>10778</v>
      </c>
    </row>
    <row r="2706" spans="1:9" x14ac:dyDescent="0.25">
      <c r="A2706" s="162">
        <v>11237</v>
      </c>
      <c r="B2706" s="163" t="s">
        <v>18189</v>
      </c>
      <c r="C2706" s="163" t="s">
        <v>1909</v>
      </c>
      <c r="D2706" s="163" t="s">
        <v>10775</v>
      </c>
      <c r="E2706" s="163" t="s">
        <v>18190</v>
      </c>
      <c r="F2706" s="163" t="s">
        <v>18191</v>
      </c>
      <c r="G2706" s="152">
        <f xml:space="preserve"> _xlfn.IFNA(VLOOKUP(A2706,[2]!Tabelle1[[Proprietary Identifier]:[Reporting Period PDF]],6,FALSE),"")</f>
        <v>15</v>
      </c>
      <c r="H2706" s="163" t="s">
        <v>10819</v>
      </c>
      <c r="I2706" s="163" t="s">
        <v>10778</v>
      </c>
    </row>
    <row r="2707" spans="1:9" x14ac:dyDescent="0.25">
      <c r="A2707" s="162">
        <v>40626</v>
      </c>
      <c r="B2707" s="163" t="s">
        <v>18192</v>
      </c>
      <c r="C2707" s="163" t="s">
        <v>1909</v>
      </c>
      <c r="D2707" s="163" t="s">
        <v>10802</v>
      </c>
      <c r="F2707" s="163" t="s">
        <v>18193</v>
      </c>
      <c r="G2707" s="152" t="str">
        <f xml:space="preserve"> _xlfn.IFNA(VLOOKUP(A2707,[2]!Tabelle1[[Proprietary Identifier]:[Reporting Period PDF]],6,FALSE),"")</f>
        <v/>
      </c>
      <c r="H2707" s="163" t="s">
        <v>10777</v>
      </c>
      <c r="I2707" s="163" t="s">
        <v>10778</v>
      </c>
    </row>
    <row r="2708" spans="1:9" x14ac:dyDescent="0.25">
      <c r="A2708" s="162">
        <v>11232</v>
      </c>
      <c r="B2708" s="163" t="s">
        <v>18194</v>
      </c>
      <c r="C2708" s="163" t="s">
        <v>10815</v>
      </c>
      <c r="D2708" s="163" t="s">
        <v>10816</v>
      </c>
      <c r="E2708" s="163" t="s">
        <v>18195</v>
      </c>
      <c r="F2708" s="163" t="s">
        <v>18196</v>
      </c>
      <c r="G2708" s="152">
        <f xml:space="preserve"> _xlfn.IFNA(VLOOKUP(A2708,[2]!Tabelle1[[Proprietary Identifier]:[Reporting Period PDF]],6,FALSE),"")</f>
        <v>13</v>
      </c>
      <c r="H2708" s="163" t="s">
        <v>10819</v>
      </c>
      <c r="I2708" s="163" t="s">
        <v>10778</v>
      </c>
    </row>
    <row r="2709" spans="1:9" x14ac:dyDescent="0.25">
      <c r="A2709" s="162">
        <v>12976</v>
      </c>
      <c r="B2709" s="163" t="s">
        <v>18197</v>
      </c>
      <c r="C2709" s="163" t="s">
        <v>10897</v>
      </c>
      <c r="D2709" s="163" t="s">
        <v>10791</v>
      </c>
      <c r="F2709" s="163" t="s">
        <v>18198</v>
      </c>
      <c r="G2709" s="152" t="str">
        <f xml:space="preserve"> _xlfn.IFNA(VLOOKUP(A2709,[2]!Tabelle1[[Proprietary Identifier]:[Reporting Period PDF]],6,FALSE),"")</f>
        <v/>
      </c>
      <c r="H2709" s="163" t="s">
        <v>10784</v>
      </c>
      <c r="I2709" s="163" t="s">
        <v>10785</v>
      </c>
    </row>
    <row r="2710" spans="1:9" x14ac:dyDescent="0.25">
      <c r="A2710" s="162">
        <v>214</v>
      </c>
      <c r="B2710" s="163" t="s">
        <v>18199</v>
      </c>
      <c r="C2710" s="163" t="s">
        <v>1909</v>
      </c>
      <c r="D2710" s="163" t="s">
        <v>10775</v>
      </c>
      <c r="E2710" s="163" t="s">
        <v>18200</v>
      </c>
      <c r="F2710" s="163" t="s">
        <v>18201</v>
      </c>
      <c r="G2710" s="152">
        <f xml:space="preserve"> _xlfn.IFNA(VLOOKUP(A2710,[2]!Tabelle1[[Proprietary Identifier]:[Reporting Period PDF]],6,FALSE),"")</f>
        <v>60</v>
      </c>
      <c r="H2710" s="163" t="s">
        <v>10777</v>
      </c>
      <c r="I2710" s="163" t="s">
        <v>10778</v>
      </c>
    </row>
    <row r="2711" spans="1:9" x14ac:dyDescent="0.25">
      <c r="A2711" s="162">
        <v>12080</v>
      </c>
      <c r="B2711" s="163" t="s">
        <v>18202</v>
      </c>
      <c r="C2711" s="163" t="s">
        <v>1909</v>
      </c>
      <c r="D2711" s="163" t="s">
        <v>10802</v>
      </c>
      <c r="F2711" s="163" t="s">
        <v>18203</v>
      </c>
      <c r="G2711" s="152">
        <f xml:space="preserve"> _xlfn.IFNA(VLOOKUP(A2711,[2]!Tabelle1[[Proprietary Identifier]:[Reporting Period PDF]],6,FALSE),"")</f>
        <v>3</v>
      </c>
      <c r="H2711" s="163" t="s">
        <v>10777</v>
      </c>
      <c r="I2711" s="163" t="s">
        <v>10778</v>
      </c>
    </row>
    <row r="2712" spans="1:9" x14ac:dyDescent="0.25">
      <c r="A2712" s="162">
        <v>11236</v>
      </c>
      <c r="B2712" s="163" t="s">
        <v>18204</v>
      </c>
      <c r="C2712" s="163" t="s">
        <v>10815</v>
      </c>
      <c r="D2712" s="163" t="s">
        <v>10775</v>
      </c>
      <c r="E2712" s="163" t="s">
        <v>18205</v>
      </c>
      <c r="F2712" s="163" t="s">
        <v>18206</v>
      </c>
      <c r="G2712" s="152">
        <f xml:space="preserve"> _xlfn.IFNA(VLOOKUP(A2712,[2]!Tabelle1[[Proprietary Identifier]:[Reporting Period PDF]],6,FALSE),"")</f>
        <v>5</v>
      </c>
      <c r="H2712" s="163" t="s">
        <v>10819</v>
      </c>
      <c r="I2712" s="163" t="s">
        <v>10778</v>
      </c>
    </row>
    <row r="2713" spans="1:9" x14ac:dyDescent="0.25">
      <c r="A2713" s="162">
        <v>11017</v>
      </c>
      <c r="B2713" s="163" t="s">
        <v>18207</v>
      </c>
      <c r="C2713" s="163" t="s">
        <v>1909</v>
      </c>
      <c r="D2713" s="163" t="s">
        <v>10824</v>
      </c>
      <c r="E2713" s="163" t="s">
        <v>18208</v>
      </c>
      <c r="F2713" s="163" t="s">
        <v>18209</v>
      </c>
      <c r="G2713" s="152">
        <f xml:space="preserve"> _xlfn.IFNA(VLOOKUP(A2713,[2]!Tabelle1[[Proprietary Identifier]:[Reporting Period PDF]],6,FALSE),"")</f>
        <v>3</v>
      </c>
      <c r="H2713" s="163" t="s">
        <v>10777</v>
      </c>
      <c r="I2713" s="163" t="s">
        <v>10778</v>
      </c>
    </row>
    <row r="2714" spans="1:9" x14ac:dyDescent="0.25">
      <c r="A2714" s="162">
        <v>11238</v>
      </c>
      <c r="B2714" s="163" t="s">
        <v>18210</v>
      </c>
      <c r="C2714" s="163" t="s">
        <v>1909</v>
      </c>
      <c r="D2714" s="163" t="s">
        <v>11032</v>
      </c>
      <c r="E2714" s="163" t="s">
        <v>18211</v>
      </c>
      <c r="F2714" s="163" t="s">
        <v>18212</v>
      </c>
      <c r="G2714" s="152">
        <f xml:space="preserve"> _xlfn.IFNA(VLOOKUP(A2714,[2]!Tabelle1[[Proprietary Identifier]:[Reporting Period PDF]],6,FALSE),"")</f>
        <v>71</v>
      </c>
      <c r="H2714" s="163" t="s">
        <v>10777</v>
      </c>
      <c r="I2714" s="163" t="s">
        <v>10778</v>
      </c>
    </row>
    <row r="2715" spans="1:9" x14ac:dyDescent="0.25">
      <c r="A2715" s="162">
        <v>11186</v>
      </c>
      <c r="B2715" s="163" t="s">
        <v>18213</v>
      </c>
      <c r="C2715" s="163" t="s">
        <v>1909</v>
      </c>
      <c r="D2715" s="163" t="s">
        <v>10923</v>
      </c>
      <c r="E2715" s="163" t="s">
        <v>18214</v>
      </c>
      <c r="F2715" s="163" t="s">
        <v>18215</v>
      </c>
      <c r="G2715" s="152">
        <f xml:space="preserve"> _xlfn.IFNA(VLOOKUP(A2715,[2]!Tabelle1[[Proprietary Identifier]:[Reporting Period PDF]],6,FALSE),"")</f>
        <v>26</v>
      </c>
      <c r="H2715" s="163" t="s">
        <v>10777</v>
      </c>
      <c r="I2715" s="163" t="s">
        <v>10778</v>
      </c>
    </row>
    <row r="2716" spans="1:9" x14ac:dyDescent="0.25">
      <c r="A2716" s="162">
        <v>12064</v>
      </c>
      <c r="B2716" s="163" t="s">
        <v>18216</v>
      </c>
      <c r="C2716" s="163" t="s">
        <v>1909</v>
      </c>
      <c r="D2716" s="163" t="s">
        <v>10802</v>
      </c>
      <c r="E2716" s="163" t="s">
        <v>18217</v>
      </c>
      <c r="F2716" s="163" t="s">
        <v>18218</v>
      </c>
      <c r="G2716" s="152">
        <f xml:space="preserve"> _xlfn.IFNA(VLOOKUP(A2716,[2]!Tabelle1[[Proprietary Identifier]:[Reporting Period PDF]],6,FALSE),"")</f>
        <v>6</v>
      </c>
      <c r="H2716" s="163" t="s">
        <v>10777</v>
      </c>
      <c r="I2716" s="163" t="s">
        <v>10778</v>
      </c>
    </row>
    <row r="2717" spans="1:9" x14ac:dyDescent="0.25">
      <c r="A2717" s="162">
        <v>224</v>
      </c>
      <c r="B2717" s="163" t="s">
        <v>18219</v>
      </c>
      <c r="C2717" s="163" t="s">
        <v>1909</v>
      </c>
      <c r="D2717" s="163" t="s">
        <v>10853</v>
      </c>
      <c r="E2717" s="163" t="s">
        <v>18220</v>
      </c>
      <c r="F2717" s="163" t="s">
        <v>18221</v>
      </c>
      <c r="G2717" s="152">
        <f xml:space="preserve"> _xlfn.IFNA(VLOOKUP(A2717,[2]!Tabelle1[[Proprietary Identifier]:[Reporting Period PDF]],6,FALSE),"")</f>
        <v>1</v>
      </c>
      <c r="H2717" s="163" t="s">
        <v>10777</v>
      </c>
      <c r="I2717" s="163" t="s">
        <v>10778</v>
      </c>
    </row>
    <row r="2718" spans="1:9" x14ac:dyDescent="0.25">
      <c r="A2718" s="162">
        <v>43441</v>
      </c>
      <c r="B2718" s="163" t="s">
        <v>18222</v>
      </c>
      <c r="C2718" s="163" t="s">
        <v>1909</v>
      </c>
      <c r="D2718" s="163" t="s">
        <v>11364</v>
      </c>
      <c r="E2718" s="163" t="s">
        <v>18223</v>
      </c>
      <c r="F2718" s="163" t="s">
        <v>18224</v>
      </c>
      <c r="G2718" s="152" t="str">
        <f xml:space="preserve"> _xlfn.IFNA(VLOOKUP(A2718,[2]!Tabelle1[[Proprietary Identifier]:[Reporting Period PDF]],6,FALSE),"")</f>
        <v/>
      </c>
      <c r="H2718" s="163" t="s">
        <v>10777</v>
      </c>
      <c r="I2718" s="163" t="s">
        <v>10778</v>
      </c>
    </row>
    <row r="2719" spans="1:9" x14ac:dyDescent="0.25">
      <c r="A2719" s="162">
        <v>11509</v>
      </c>
      <c r="B2719" s="163" t="s">
        <v>18225</v>
      </c>
      <c r="C2719" s="163" t="s">
        <v>10815</v>
      </c>
      <c r="D2719" s="163" t="s">
        <v>10821</v>
      </c>
      <c r="E2719" s="163" t="s">
        <v>18226</v>
      </c>
      <c r="F2719" s="163" t="s">
        <v>18227</v>
      </c>
      <c r="G2719" s="152" t="str">
        <f xml:space="preserve"> _xlfn.IFNA(VLOOKUP(A2719,[2]!Tabelle1[[Proprietary Identifier]:[Reporting Period PDF]],6,FALSE),"")</f>
        <v/>
      </c>
      <c r="H2719" s="163" t="s">
        <v>10819</v>
      </c>
      <c r="I2719" s="163" t="s">
        <v>10778</v>
      </c>
    </row>
    <row r="2720" spans="1:9" x14ac:dyDescent="0.25">
      <c r="A2720" s="162">
        <v>11510</v>
      </c>
      <c r="B2720" s="163" t="s">
        <v>18228</v>
      </c>
      <c r="C2720" s="163" t="s">
        <v>18229</v>
      </c>
      <c r="D2720" s="163" t="s">
        <v>10816</v>
      </c>
      <c r="F2720" s="163" t="s">
        <v>18230</v>
      </c>
      <c r="G2720" s="152" t="str">
        <f xml:space="preserve"> _xlfn.IFNA(VLOOKUP(A2720,[2]!Tabelle1[[Proprietary Identifier]:[Reporting Period PDF]],6,FALSE),"")</f>
        <v/>
      </c>
      <c r="H2720" s="163" t="s">
        <v>10819</v>
      </c>
      <c r="I2720" s="163" t="s">
        <v>10778</v>
      </c>
    </row>
    <row r="2721" spans="1:9" x14ac:dyDescent="0.25">
      <c r="A2721" s="162">
        <v>12959</v>
      </c>
      <c r="B2721" s="163" t="s">
        <v>18231</v>
      </c>
      <c r="C2721" s="163" t="s">
        <v>10897</v>
      </c>
      <c r="D2721" s="163" t="s">
        <v>10782</v>
      </c>
      <c r="F2721" s="163" t="s">
        <v>18232</v>
      </c>
      <c r="G2721" s="152">
        <f xml:space="preserve"> _xlfn.IFNA(VLOOKUP(A2721,[2]!Tabelle1[[Proprietary Identifier]:[Reporting Period PDF]],6,FALSE),"")</f>
        <v>1</v>
      </c>
      <c r="H2721" s="163" t="s">
        <v>10784</v>
      </c>
      <c r="I2721" s="163" t="s">
        <v>10785</v>
      </c>
    </row>
    <row r="2722" spans="1:9" x14ac:dyDescent="0.25">
      <c r="A2722" s="162">
        <v>13044</v>
      </c>
      <c r="B2722" s="163" t="s">
        <v>18233</v>
      </c>
      <c r="C2722" s="163" t="s">
        <v>10897</v>
      </c>
      <c r="D2722" s="163" t="s">
        <v>10782</v>
      </c>
      <c r="F2722" s="163" t="s">
        <v>18234</v>
      </c>
      <c r="G2722" s="152" t="str">
        <f xml:space="preserve"> _xlfn.IFNA(VLOOKUP(A2722,[2]!Tabelle1[[Proprietary Identifier]:[Reporting Period PDF]],6,FALSE),"")</f>
        <v/>
      </c>
      <c r="H2722" s="163" t="s">
        <v>10784</v>
      </c>
      <c r="I2722" s="163" t="s">
        <v>10785</v>
      </c>
    </row>
    <row r="2723" spans="1:9" x14ac:dyDescent="0.25">
      <c r="A2723" s="162">
        <v>13770</v>
      </c>
      <c r="B2723" s="163" t="s">
        <v>18235</v>
      </c>
      <c r="C2723" s="163" t="s">
        <v>18236</v>
      </c>
      <c r="D2723" s="163" t="s">
        <v>10802</v>
      </c>
      <c r="F2723" s="163" t="s">
        <v>18237</v>
      </c>
      <c r="G2723" s="152">
        <f xml:space="preserve"> _xlfn.IFNA(VLOOKUP(A2723,[2]!Tabelle1[[Proprietary Identifier]:[Reporting Period PDF]],6,FALSE),"")</f>
        <v>5</v>
      </c>
      <c r="H2723" s="163" t="s">
        <v>10777</v>
      </c>
      <c r="I2723" s="163" t="s">
        <v>10778</v>
      </c>
    </row>
    <row r="2724" spans="1:9" x14ac:dyDescent="0.25">
      <c r="A2724" s="162">
        <v>11750</v>
      </c>
      <c r="B2724" s="163" t="s">
        <v>18238</v>
      </c>
      <c r="C2724" s="163" t="s">
        <v>1909</v>
      </c>
      <c r="D2724" s="163" t="s">
        <v>10787</v>
      </c>
      <c r="E2724" s="163" t="s">
        <v>18239</v>
      </c>
      <c r="F2724" s="163" t="s">
        <v>18240</v>
      </c>
      <c r="G2724" s="152" t="str">
        <f xml:space="preserve"> _xlfn.IFNA(VLOOKUP(A2724,[2]!Tabelle1[[Proprietary Identifier]:[Reporting Period PDF]],6,FALSE),"")</f>
        <v/>
      </c>
      <c r="H2724" s="163" t="s">
        <v>10777</v>
      </c>
      <c r="I2724" s="163" t="s">
        <v>10778</v>
      </c>
    </row>
    <row r="2725" spans="1:9" x14ac:dyDescent="0.25">
      <c r="A2725" s="162">
        <v>11244</v>
      </c>
      <c r="B2725" s="163" t="s">
        <v>18241</v>
      </c>
      <c r="C2725" s="163" t="s">
        <v>1909</v>
      </c>
      <c r="D2725" s="163" t="s">
        <v>10775</v>
      </c>
      <c r="E2725" s="163" t="s">
        <v>18242</v>
      </c>
      <c r="F2725" s="163" t="s">
        <v>18243</v>
      </c>
      <c r="G2725" s="152">
        <f xml:space="preserve"> _xlfn.IFNA(VLOOKUP(A2725,[2]!Tabelle1[[Proprietary Identifier]:[Reporting Period PDF]],6,FALSE),"")</f>
        <v>51</v>
      </c>
      <c r="H2725" s="163" t="s">
        <v>10777</v>
      </c>
      <c r="I2725" s="163" t="s">
        <v>10778</v>
      </c>
    </row>
    <row r="2726" spans="1:9" x14ac:dyDescent="0.25">
      <c r="A2726" s="162">
        <v>41061</v>
      </c>
      <c r="B2726" s="163" t="s">
        <v>18244</v>
      </c>
      <c r="C2726" s="163" t="s">
        <v>1909</v>
      </c>
      <c r="D2726" s="163" t="s">
        <v>10775</v>
      </c>
      <c r="F2726" s="163" t="s">
        <v>18245</v>
      </c>
      <c r="G2726" s="152">
        <f xml:space="preserve"> _xlfn.IFNA(VLOOKUP(A2726,[2]!Tabelle1[[Proprietary Identifier]:[Reporting Period PDF]],6,FALSE),"")</f>
        <v>18</v>
      </c>
      <c r="H2726" s="163" t="s">
        <v>10777</v>
      </c>
      <c r="I2726" s="163" t="s">
        <v>10778</v>
      </c>
    </row>
    <row r="2727" spans="1:9" x14ac:dyDescent="0.25">
      <c r="A2727" s="162">
        <v>11245</v>
      </c>
      <c r="B2727" s="163" t="s">
        <v>18246</v>
      </c>
      <c r="C2727" s="163" t="s">
        <v>1909</v>
      </c>
      <c r="D2727" s="163" t="s">
        <v>10824</v>
      </c>
      <c r="E2727" s="163" t="s">
        <v>18247</v>
      </c>
      <c r="F2727" s="163" t="s">
        <v>18248</v>
      </c>
      <c r="G2727" s="152">
        <f xml:space="preserve"> _xlfn.IFNA(VLOOKUP(A2727,[2]!Tabelle1[[Proprietary Identifier]:[Reporting Period PDF]],6,FALSE),"")</f>
        <v>15</v>
      </c>
      <c r="H2727" s="163" t="s">
        <v>10777</v>
      </c>
      <c r="I2727" s="163" t="s">
        <v>10778</v>
      </c>
    </row>
    <row r="2728" spans="1:9" x14ac:dyDescent="0.25">
      <c r="A2728" s="162">
        <v>43188</v>
      </c>
      <c r="B2728" s="163" t="s">
        <v>18249</v>
      </c>
      <c r="C2728" s="163" t="s">
        <v>1909</v>
      </c>
      <c r="D2728" s="163" t="s">
        <v>10791</v>
      </c>
      <c r="E2728" s="163" t="s">
        <v>18250</v>
      </c>
      <c r="F2728" s="163" t="s">
        <v>18251</v>
      </c>
      <c r="G2728" s="152" t="str">
        <f xml:space="preserve"> _xlfn.IFNA(VLOOKUP(A2728,[2]!Tabelle1[[Proprietary Identifier]:[Reporting Period PDF]],6,FALSE),"")</f>
        <v/>
      </c>
      <c r="H2728" s="163" t="s">
        <v>10777</v>
      </c>
      <c r="I2728" s="163" t="s">
        <v>10778</v>
      </c>
    </row>
    <row r="2729" spans="1:9" x14ac:dyDescent="0.25">
      <c r="A2729" s="162">
        <v>13530</v>
      </c>
      <c r="B2729" s="163" t="s">
        <v>18252</v>
      </c>
      <c r="C2729" s="163" t="s">
        <v>18253</v>
      </c>
      <c r="D2729" s="163" t="s">
        <v>10791</v>
      </c>
      <c r="E2729" s="163" t="s">
        <v>18254</v>
      </c>
      <c r="F2729" s="163" t="s">
        <v>18255</v>
      </c>
      <c r="G2729" s="152" t="str">
        <f xml:space="preserve"> _xlfn.IFNA(VLOOKUP(A2729,[2]!Tabelle1[[Proprietary Identifier]:[Reporting Period PDF]],6,FALSE),"")</f>
        <v/>
      </c>
      <c r="H2729" s="163" t="s">
        <v>10819</v>
      </c>
      <c r="I2729" s="163" t="s">
        <v>10778</v>
      </c>
    </row>
    <row r="2730" spans="1:9" x14ac:dyDescent="0.25">
      <c r="A2730" s="162">
        <v>41403</v>
      </c>
      <c r="B2730" s="163" t="s">
        <v>18256</v>
      </c>
      <c r="C2730" s="163" t="s">
        <v>1909</v>
      </c>
      <c r="D2730" s="163" t="s">
        <v>10821</v>
      </c>
      <c r="E2730" s="163" t="s">
        <v>18257</v>
      </c>
      <c r="F2730" s="163" t="s">
        <v>18258</v>
      </c>
      <c r="G2730" s="152" t="str">
        <f xml:space="preserve"> _xlfn.IFNA(VLOOKUP(A2730,[2]!Tabelle1[[Proprietary Identifier]:[Reporting Period PDF]],6,FALSE),"")</f>
        <v/>
      </c>
      <c r="H2730" s="163" t="s">
        <v>10777</v>
      </c>
      <c r="I2730" s="163" t="s">
        <v>10778</v>
      </c>
    </row>
    <row r="2731" spans="1:9" x14ac:dyDescent="0.25">
      <c r="A2731" s="162">
        <v>12666</v>
      </c>
      <c r="B2731" s="163" t="s">
        <v>18259</v>
      </c>
      <c r="C2731" s="163" t="s">
        <v>1909</v>
      </c>
      <c r="D2731" s="163" t="s">
        <v>10885</v>
      </c>
      <c r="E2731" s="163" t="s">
        <v>18260</v>
      </c>
      <c r="F2731" s="163" t="s">
        <v>18261</v>
      </c>
      <c r="G2731" s="152">
        <f xml:space="preserve"> _xlfn.IFNA(VLOOKUP(A2731,[2]!Tabelle1[[Proprietary Identifier]:[Reporting Period PDF]],6,FALSE),"")</f>
        <v>1</v>
      </c>
      <c r="H2731" s="163" t="s">
        <v>10777</v>
      </c>
      <c r="I2731" s="163" t="s">
        <v>10778</v>
      </c>
    </row>
    <row r="2732" spans="1:9" x14ac:dyDescent="0.25">
      <c r="A2732" s="162">
        <v>12209</v>
      </c>
      <c r="B2732" s="163" t="s">
        <v>18262</v>
      </c>
      <c r="C2732" s="163" t="s">
        <v>18263</v>
      </c>
      <c r="D2732" s="163" t="s">
        <v>10821</v>
      </c>
      <c r="E2732" s="163" t="s">
        <v>18264</v>
      </c>
      <c r="F2732" s="163" t="s">
        <v>18265</v>
      </c>
      <c r="G2732" s="152">
        <f xml:space="preserve"> _xlfn.IFNA(VLOOKUP(A2732,[2]!Tabelle1[[Proprietary Identifier]:[Reporting Period PDF]],6,FALSE),"")</f>
        <v>1</v>
      </c>
      <c r="H2732" s="163" t="s">
        <v>10777</v>
      </c>
      <c r="I2732" s="163" t="s">
        <v>10778</v>
      </c>
    </row>
    <row r="2733" spans="1:9" x14ac:dyDescent="0.25">
      <c r="A2733" s="162">
        <v>42341</v>
      </c>
      <c r="B2733" s="163" t="s">
        <v>18266</v>
      </c>
      <c r="C2733" s="163" t="s">
        <v>18267</v>
      </c>
      <c r="D2733" s="163" t="s">
        <v>10885</v>
      </c>
      <c r="E2733" s="163" t="s">
        <v>18268</v>
      </c>
      <c r="F2733" s="163" t="s">
        <v>18269</v>
      </c>
      <c r="G2733" s="152">
        <f xml:space="preserve"> _xlfn.IFNA(VLOOKUP(A2733,[2]!Tabelle1[[Proprietary Identifier]:[Reporting Period PDF]],6,FALSE),"")</f>
        <v>0</v>
      </c>
      <c r="H2733" s="163" t="s">
        <v>10777</v>
      </c>
      <c r="I2733" s="163" t="s">
        <v>10778</v>
      </c>
    </row>
    <row r="2734" spans="1:9" x14ac:dyDescent="0.25">
      <c r="A2734" s="162">
        <v>31</v>
      </c>
      <c r="B2734" s="163" t="s">
        <v>18270</v>
      </c>
      <c r="C2734" s="163" t="s">
        <v>10950</v>
      </c>
      <c r="D2734" s="163" t="s">
        <v>10798</v>
      </c>
      <c r="E2734" s="163" t="s">
        <v>18271</v>
      </c>
      <c r="F2734" s="163" t="s">
        <v>18272</v>
      </c>
      <c r="G2734" s="152">
        <f xml:space="preserve"> _xlfn.IFNA(VLOOKUP(A2734,[2]!Tabelle1[[Proprietary Identifier]:[Reporting Period PDF]],6,FALSE),"")</f>
        <v>6</v>
      </c>
      <c r="H2734" s="163" t="s">
        <v>10777</v>
      </c>
      <c r="I2734" s="163" t="s">
        <v>10778</v>
      </c>
    </row>
    <row r="2735" spans="1:9" x14ac:dyDescent="0.25">
      <c r="A2735" s="162">
        <v>11248</v>
      </c>
      <c r="B2735" s="163" t="s">
        <v>18273</v>
      </c>
      <c r="C2735" s="163" t="s">
        <v>1909</v>
      </c>
      <c r="D2735" s="163" t="s">
        <v>10802</v>
      </c>
      <c r="E2735" s="163" t="s">
        <v>18274</v>
      </c>
      <c r="F2735" s="163" t="s">
        <v>18275</v>
      </c>
      <c r="G2735" s="152">
        <f xml:space="preserve"> _xlfn.IFNA(VLOOKUP(A2735,[2]!Tabelle1[[Proprietary Identifier]:[Reporting Period PDF]],6,FALSE),"")</f>
        <v>15</v>
      </c>
      <c r="H2735" s="163" t="s">
        <v>10777</v>
      </c>
      <c r="I2735" s="163" t="s">
        <v>10778</v>
      </c>
    </row>
    <row r="2736" spans="1:9" x14ac:dyDescent="0.25">
      <c r="A2736" s="162">
        <v>11243</v>
      </c>
      <c r="B2736" s="163" t="s">
        <v>18276</v>
      </c>
      <c r="C2736" s="163" t="s">
        <v>1909</v>
      </c>
      <c r="D2736" s="163" t="s">
        <v>10775</v>
      </c>
      <c r="E2736" s="163" t="s">
        <v>18277</v>
      </c>
      <c r="F2736" s="163" t="s">
        <v>18278</v>
      </c>
      <c r="G2736" s="152">
        <f xml:space="preserve"> _xlfn.IFNA(VLOOKUP(A2736,[2]!Tabelle1[[Proprietary Identifier]:[Reporting Period PDF]],6,FALSE),"")</f>
        <v>13</v>
      </c>
      <c r="H2736" s="163" t="s">
        <v>10777</v>
      </c>
      <c r="I2736" s="163" t="s">
        <v>10778</v>
      </c>
    </row>
    <row r="2737" spans="1:9" x14ac:dyDescent="0.25">
      <c r="A2737" s="162">
        <v>41231</v>
      </c>
      <c r="B2737" s="163" t="s">
        <v>18279</v>
      </c>
      <c r="C2737" s="163" t="s">
        <v>10897</v>
      </c>
      <c r="D2737" s="163" t="s">
        <v>10782</v>
      </c>
      <c r="F2737" s="163" t="s">
        <v>18280</v>
      </c>
      <c r="G2737" s="152" t="str">
        <f xml:space="preserve"> _xlfn.IFNA(VLOOKUP(A2737,[2]!Tabelle1[[Proprietary Identifier]:[Reporting Period PDF]],6,FALSE),"")</f>
        <v/>
      </c>
      <c r="H2737" s="163" t="s">
        <v>10784</v>
      </c>
      <c r="I2737" s="163" t="s">
        <v>10785</v>
      </c>
    </row>
    <row r="2738" spans="1:9" x14ac:dyDescent="0.25">
      <c r="A2738" s="162">
        <v>40035</v>
      </c>
      <c r="B2738" s="163" t="s">
        <v>18281</v>
      </c>
      <c r="C2738" s="163" t="s">
        <v>10897</v>
      </c>
      <c r="D2738" s="163" t="s">
        <v>10791</v>
      </c>
      <c r="F2738" s="163" t="s">
        <v>18282</v>
      </c>
      <c r="G2738" s="152">
        <f xml:space="preserve"> _xlfn.IFNA(VLOOKUP(A2738,[2]!Tabelle1[[Proprietary Identifier]:[Reporting Period PDF]],6,FALSE),"")</f>
        <v>1</v>
      </c>
      <c r="H2738" s="163" t="s">
        <v>10784</v>
      </c>
      <c r="I2738" s="163" t="s">
        <v>10785</v>
      </c>
    </row>
    <row r="2739" spans="1:9" x14ac:dyDescent="0.25">
      <c r="A2739" s="162">
        <v>41398</v>
      </c>
      <c r="B2739" s="163" t="s">
        <v>18283</v>
      </c>
      <c r="C2739" s="163" t="s">
        <v>1931</v>
      </c>
      <c r="D2739" s="163" t="s">
        <v>10782</v>
      </c>
      <c r="F2739" s="163" t="s">
        <v>18284</v>
      </c>
      <c r="G2739" s="152" t="str">
        <f xml:space="preserve"> _xlfn.IFNA(VLOOKUP(A2739,[2]!Tabelle1[[Proprietary Identifier]:[Reporting Period PDF]],6,FALSE),"")</f>
        <v/>
      </c>
      <c r="H2739" s="163" t="s">
        <v>10784</v>
      </c>
      <c r="I2739" s="163" t="s">
        <v>10785</v>
      </c>
    </row>
    <row r="2740" spans="1:9" x14ac:dyDescent="0.25">
      <c r="A2740" s="162">
        <v>12975</v>
      </c>
      <c r="B2740" s="163" t="s">
        <v>18285</v>
      </c>
      <c r="C2740" s="163" t="s">
        <v>1909</v>
      </c>
      <c r="D2740" s="163" t="s">
        <v>10791</v>
      </c>
      <c r="F2740" s="163" t="s">
        <v>18286</v>
      </c>
      <c r="G2740" s="152">
        <f xml:space="preserve"> _xlfn.IFNA(VLOOKUP(A2740,[2]!Tabelle1[[Proprietary Identifier]:[Reporting Period PDF]],6,FALSE),"")</f>
        <v>4</v>
      </c>
      <c r="H2740" s="163" t="s">
        <v>10777</v>
      </c>
      <c r="I2740" s="163" t="s">
        <v>10778</v>
      </c>
    </row>
    <row r="2741" spans="1:9" x14ac:dyDescent="0.25">
      <c r="A2741" s="162">
        <v>11242</v>
      </c>
      <c r="B2741" s="163" t="s">
        <v>18287</v>
      </c>
      <c r="C2741" s="163" t="s">
        <v>1909</v>
      </c>
      <c r="D2741" s="163" t="s">
        <v>10840</v>
      </c>
      <c r="E2741" s="163" t="s">
        <v>18288</v>
      </c>
      <c r="F2741" s="163" t="s">
        <v>18289</v>
      </c>
      <c r="G2741" s="152">
        <f xml:space="preserve"> _xlfn.IFNA(VLOOKUP(A2741,[2]!Tabelle1[[Proprietary Identifier]:[Reporting Period PDF]],6,FALSE),"")</f>
        <v>2</v>
      </c>
      <c r="H2741" s="163" t="s">
        <v>10777</v>
      </c>
      <c r="I2741" s="163" t="s">
        <v>10778</v>
      </c>
    </row>
    <row r="2742" spans="1:9" x14ac:dyDescent="0.25">
      <c r="A2742" s="162">
        <v>11116</v>
      </c>
      <c r="B2742" s="163" t="s">
        <v>18290</v>
      </c>
      <c r="C2742" s="163" t="s">
        <v>1909</v>
      </c>
      <c r="D2742" s="163" t="s">
        <v>11032</v>
      </c>
      <c r="E2742" s="163" t="s">
        <v>18291</v>
      </c>
      <c r="F2742" s="163" t="s">
        <v>18292</v>
      </c>
      <c r="G2742" s="152">
        <f xml:space="preserve"> _xlfn.IFNA(VLOOKUP(A2742,[2]!Tabelle1[[Proprietary Identifier]:[Reporting Period PDF]],6,FALSE),"")</f>
        <v>8</v>
      </c>
      <c r="H2742" s="163" t="s">
        <v>10777</v>
      </c>
      <c r="I2742" s="163" t="s">
        <v>10778</v>
      </c>
    </row>
    <row r="2743" spans="1:9" x14ac:dyDescent="0.25">
      <c r="A2743" s="162">
        <v>40890</v>
      </c>
      <c r="B2743" s="163" t="s">
        <v>18293</v>
      </c>
      <c r="C2743" s="163" t="s">
        <v>1909</v>
      </c>
      <c r="D2743" s="163" t="s">
        <v>10821</v>
      </c>
      <c r="E2743" s="163" t="s">
        <v>18294</v>
      </c>
      <c r="F2743" s="163" t="s">
        <v>18295</v>
      </c>
      <c r="G2743" s="152" t="str">
        <f xml:space="preserve"> _xlfn.IFNA(VLOOKUP(A2743,[2]!Tabelle1[[Proprietary Identifier]:[Reporting Period PDF]],6,FALSE),"")</f>
        <v/>
      </c>
      <c r="H2743" s="163" t="s">
        <v>10777</v>
      </c>
      <c r="I2743" s="163" t="s">
        <v>10778</v>
      </c>
    </row>
    <row r="2744" spans="1:9" x14ac:dyDescent="0.25">
      <c r="A2744" s="162">
        <v>40515</v>
      </c>
      <c r="B2744" s="163" t="s">
        <v>18296</v>
      </c>
      <c r="C2744" s="163" t="s">
        <v>1909</v>
      </c>
      <c r="D2744" s="163" t="s">
        <v>10821</v>
      </c>
      <c r="E2744" s="163" t="s">
        <v>18297</v>
      </c>
      <c r="F2744" s="163" t="s">
        <v>18298</v>
      </c>
      <c r="G2744" s="152" t="str">
        <f xml:space="preserve"> _xlfn.IFNA(VLOOKUP(A2744,[2]!Tabelle1[[Proprietary Identifier]:[Reporting Period PDF]],6,FALSE),"")</f>
        <v/>
      </c>
      <c r="H2744" s="163" t="s">
        <v>10777</v>
      </c>
      <c r="I2744" s="163" t="s">
        <v>10778</v>
      </c>
    </row>
    <row r="2745" spans="1:9" x14ac:dyDescent="0.25">
      <c r="A2745" s="162">
        <v>11295</v>
      </c>
      <c r="B2745" s="163" t="s">
        <v>18299</v>
      </c>
      <c r="C2745" s="163" t="s">
        <v>1909</v>
      </c>
      <c r="D2745" s="163" t="s">
        <v>10802</v>
      </c>
      <c r="F2745" s="163" t="s">
        <v>18300</v>
      </c>
      <c r="G2745" s="152">
        <f xml:space="preserve"> _xlfn.IFNA(VLOOKUP(A2745,[2]!Tabelle1[[Proprietary Identifier]:[Reporting Period PDF]],6,FALSE),"")</f>
        <v>5</v>
      </c>
      <c r="H2745" s="163" t="s">
        <v>10777</v>
      </c>
      <c r="I2745" s="163" t="s">
        <v>10778</v>
      </c>
    </row>
    <row r="2746" spans="1:9" x14ac:dyDescent="0.25">
      <c r="A2746" s="162">
        <v>468</v>
      </c>
      <c r="B2746" s="163" t="s">
        <v>18301</v>
      </c>
      <c r="C2746" s="163" t="s">
        <v>1909</v>
      </c>
      <c r="D2746" s="163" t="s">
        <v>10802</v>
      </c>
      <c r="E2746" s="163" t="s">
        <v>18302</v>
      </c>
      <c r="F2746" s="163" t="s">
        <v>18303</v>
      </c>
      <c r="G2746" s="152">
        <f xml:space="preserve"> _xlfn.IFNA(VLOOKUP(A2746,[2]!Tabelle1[[Proprietary Identifier]:[Reporting Period PDF]],6,FALSE),"")</f>
        <v>6</v>
      </c>
      <c r="H2746" s="163" t="s">
        <v>10777</v>
      </c>
      <c r="I2746" s="163" t="s">
        <v>10778</v>
      </c>
    </row>
    <row r="2747" spans="1:9" x14ac:dyDescent="0.25">
      <c r="A2747" s="162">
        <v>12117</v>
      </c>
      <c r="B2747" s="163" t="s">
        <v>18304</v>
      </c>
      <c r="C2747" s="163" t="s">
        <v>1909</v>
      </c>
      <c r="D2747" s="163" t="s">
        <v>11100</v>
      </c>
      <c r="E2747" s="163" t="s">
        <v>18305</v>
      </c>
      <c r="F2747" s="163" t="s">
        <v>18306</v>
      </c>
      <c r="G2747" s="152">
        <f xml:space="preserve"> _xlfn.IFNA(VLOOKUP(A2747,[2]!Tabelle1[[Proprietary Identifier]:[Reporting Period PDF]],6,FALSE),"")</f>
        <v>37</v>
      </c>
      <c r="H2747" s="163" t="s">
        <v>10777</v>
      </c>
      <c r="I2747" s="163" t="s">
        <v>10778</v>
      </c>
    </row>
    <row r="2748" spans="1:9" x14ac:dyDescent="0.25">
      <c r="A2748" s="162">
        <v>43076</v>
      </c>
      <c r="B2748" s="163" t="s">
        <v>18307</v>
      </c>
      <c r="C2748" s="163" t="s">
        <v>1909</v>
      </c>
      <c r="D2748" s="163" t="s">
        <v>10919</v>
      </c>
      <c r="F2748" s="163" t="s">
        <v>18308</v>
      </c>
      <c r="G2748" s="152" t="str">
        <f xml:space="preserve"> _xlfn.IFNA(VLOOKUP(A2748,[2]!Tabelle1[[Proprietary Identifier]:[Reporting Period PDF]],6,FALSE),"")</f>
        <v/>
      </c>
      <c r="H2748" s="163" t="s">
        <v>10777</v>
      </c>
      <c r="I2748" s="163" t="s">
        <v>10778</v>
      </c>
    </row>
    <row r="2749" spans="1:9" x14ac:dyDescent="0.25">
      <c r="A2749" s="162">
        <v>13063</v>
      </c>
      <c r="B2749" s="163" t="s">
        <v>18309</v>
      </c>
      <c r="C2749" s="163" t="s">
        <v>10897</v>
      </c>
      <c r="D2749" s="163" t="s">
        <v>10782</v>
      </c>
      <c r="F2749" s="163" t="s">
        <v>18310</v>
      </c>
      <c r="G2749" s="152">
        <f xml:space="preserve"> _xlfn.IFNA(VLOOKUP(A2749,[2]!Tabelle1[[Proprietary Identifier]:[Reporting Period PDF]],6,FALSE),"")</f>
        <v>12</v>
      </c>
      <c r="H2749" s="163" t="s">
        <v>10784</v>
      </c>
      <c r="I2749" s="163" t="s">
        <v>10785</v>
      </c>
    </row>
    <row r="2750" spans="1:9" x14ac:dyDescent="0.25">
      <c r="A2750" s="162">
        <v>11249</v>
      </c>
      <c r="B2750" s="163" t="s">
        <v>18311</v>
      </c>
      <c r="C2750" s="163" t="s">
        <v>1909</v>
      </c>
      <c r="D2750" s="163" t="s">
        <v>10885</v>
      </c>
      <c r="E2750" s="163" t="s">
        <v>18312</v>
      </c>
      <c r="F2750" s="163" t="s">
        <v>18313</v>
      </c>
      <c r="G2750" s="152">
        <f xml:space="preserve"> _xlfn.IFNA(VLOOKUP(A2750,[2]!Tabelle1[[Proprietary Identifier]:[Reporting Period PDF]],6,FALSE),"")</f>
        <v>0</v>
      </c>
      <c r="H2750" s="163" t="s">
        <v>10777</v>
      </c>
      <c r="I2750" s="163" t="s">
        <v>10778</v>
      </c>
    </row>
    <row r="2751" spans="1:9" x14ac:dyDescent="0.25">
      <c r="A2751" s="162">
        <v>11250</v>
      </c>
      <c r="B2751" s="163" t="s">
        <v>18314</v>
      </c>
      <c r="C2751" s="163" t="s">
        <v>1909</v>
      </c>
      <c r="D2751" s="163" t="s">
        <v>10802</v>
      </c>
      <c r="E2751" s="163" t="s">
        <v>18315</v>
      </c>
      <c r="F2751" s="163" t="s">
        <v>18316</v>
      </c>
      <c r="G2751" s="152">
        <f xml:space="preserve"> _xlfn.IFNA(VLOOKUP(A2751,[2]!Tabelle1[[Proprietary Identifier]:[Reporting Period PDF]],6,FALSE),"")</f>
        <v>0</v>
      </c>
      <c r="H2751" s="163" t="s">
        <v>10777</v>
      </c>
      <c r="I2751" s="163" t="s">
        <v>10778</v>
      </c>
    </row>
    <row r="2752" spans="1:9" x14ac:dyDescent="0.25">
      <c r="A2752" s="162">
        <v>40794</v>
      </c>
      <c r="B2752" s="163" t="s">
        <v>18317</v>
      </c>
      <c r="C2752" s="163" t="s">
        <v>10897</v>
      </c>
      <c r="D2752" s="163" t="s">
        <v>10782</v>
      </c>
      <c r="F2752" s="163" t="s">
        <v>18318</v>
      </c>
      <c r="G2752" s="152" t="str">
        <f xml:space="preserve"> _xlfn.IFNA(VLOOKUP(A2752,[2]!Tabelle1[[Proprietary Identifier]:[Reporting Period PDF]],6,FALSE),"")</f>
        <v/>
      </c>
      <c r="H2752" s="163" t="s">
        <v>10784</v>
      </c>
      <c r="I2752" s="163" t="s">
        <v>10785</v>
      </c>
    </row>
    <row r="2753" spans="1:9" x14ac:dyDescent="0.25">
      <c r="A2753" s="162">
        <v>42965</v>
      </c>
      <c r="B2753" s="163" t="s">
        <v>18319</v>
      </c>
      <c r="C2753" s="163" t="s">
        <v>1909</v>
      </c>
      <c r="D2753" s="163" t="s">
        <v>10802</v>
      </c>
      <c r="E2753" s="163" t="s">
        <v>18320</v>
      </c>
      <c r="F2753" s="163" t="s">
        <v>18321</v>
      </c>
      <c r="G2753" s="152" t="str">
        <f xml:space="preserve"> _xlfn.IFNA(VLOOKUP(A2753,[2]!Tabelle1[[Proprietary Identifier]:[Reporting Period PDF]],6,FALSE),"")</f>
        <v/>
      </c>
      <c r="H2753" s="163" t="s">
        <v>10777</v>
      </c>
      <c r="I2753" s="163" t="s">
        <v>10778</v>
      </c>
    </row>
    <row r="2754" spans="1:9" x14ac:dyDescent="0.25">
      <c r="A2754" s="162">
        <v>41182</v>
      </c>
      <c r="B2754" s="163" t="s">
        <v>18322</v>
      </c>
      <c r="C2754" s="163" t="s">
        <v>10897</v>
      </c>
      <c r="D2754" s="163" t="s">
        <v>10782</v>
      </c>
      <c r="F2754" s="163" t="s">
        <v>18323</v>
      </c>
      <c r="G2754" s="152" t="str">
        <f xml:space="preserve"> _xlfn.IFNA(VLOOKUP(A2754,[2]!Tabelle1[[Proprietary Identifier]:[Reporting Period PDF]],6,FALSE),"")</f>
        <v/>
      </c>
      <c r="H2754" s="163" t="s">
        <v>10784</v>
      </c>
      <c r="I2754" s="163" t="s">
        <v>10785</v>
      </c>
    </row>
    <row r="2755" spans="1:9" x14ac:dyDescent="0.25">
      <c r="A2755" s="162">
        <v>12042</v>
      </c>
      <c r="B2755" s="163" t="s">
        <v>18324</v>
      </c>
      <c r="C2755" s="163" t="s">
        <v>1909</v>
      </c>
      <c r="D2755" s="163" t="s">
        <v>10802</v>
      </c>
      <c r="F2755" s="163" t="s">
        <v>18325</v>
      </c>
      <c r="G2755" s="152" t="str">
        <f xml:space="preserve"> _xlfn.IFNA(VLOOKUP(A2755,[2]!Tabelle1[[Proprietary Identifier]:[Reporting Period PDF]],6,FALSE),"")</f>
        <v/>
      </c>
      <c r="H2755" s="163" t="s">
        <v>10777</v>
      </c>
      <c r="I2755" s="163" t="s">
        <v>10778</v>
      </c>
    </row>
    <row r="2756" spans="1:9" x14ac:dyDescent="0.25">
      <c r="A2756" s="162">
        <v>40858</v>
      </c>
      <c r="B2756" s="163" t="s">
        <v>18326</v>
      </c>
      <c r="C2756" s="163" t="s">
        <v>1909</v>
      </c>
      <c r="D2756" s="163" t="s">
        <v>10802</v>
      </c>
      <c r="F2756" s="163" t="s">
        <v>18327</v>
      </c>
      <c r="G2756" s="152" t="str">
        <f xml:space="preserve"> _xlfn.IFNA(VLOOKUP(A2756,[2]!Tabelle1[[Proprietary Identifier]:[Reporting Period PDF]],6,FALSE),"")</f>
        <v/>
      </c>
      <c r="H2756" s="163" t="s">
        <v>10777</v>
      </c>
      <c r="I2756" s="163" t="s">
        <v>10778</v>
      </c>
    </row>
    <row r="2757" spans="1:9" x14ac:dyDescent="0.25">
      <c r="A2757" s="162">
        <v>42864</v>
      </c>
      <c r="B2757" s="163" t="s">
        <v>18328</v>
      </c>
      <c r="C2757" s="163" t="s">
        <v>1909</v>
      </c>
      <c r="D2757" s="163" t="s">
        <v>10885</v>
      </c>
      <c r="E2757" s="163" t="s">
        <v>18329</v>
      </c>
      <c r="F2757" s="163" t="s">
        <v>18330</v>
      </c>
      <c r="G2757" s="152" t="str">
        <f xml:space="preserve"> _xlfn.IFNA(VLOOKUP(A2757,[2]!Tabelle1[[Proprietary Identifier]:[Reporting Period PDF]],6,FALSE),"")</f>
        <v/>
      </c>
      <c r="H2757" s="163" t="s">
        <v>10777</v>
      </c>
      <c r="I2757" s="163" t="s">
        <v>10778</v>
      </c>
    </row>
    <row r="2758" spans="1:9" x14ac:dyDescent="0.25">
      <c r="A2758" s="162">
        <v>11253</v>
      </c>
      <c r="B2758" s="163" t="s">
        <v>18331</v>
      </c>
      <c r="C2758" s="163" t="s">
        <v>1909</v>
      </c>
      <c r="D2758" s="163" t="s">
        <v>10798</v>
      </c>
      <c r="E2758" s="163" t="s">
        <v>18332</v>
      </c>
      <c r="F2758" s="163" t="s">
        <v>18333</v>
      </c>
      <c r="G2758" s="152">
        <f xml:space="preserve"> _xlfn.IFNA(VLOOKUP(A2758,[2]!Tabelle1[[Proprietary Identifier]:[Reporting Period PDF]],6,FALSE),"")</f>
        <v>2</v>
      </c>
      <c r="H2758" s="163" t="s">
        <v>10819</v>
      </c>
      <c r="I2758" s="163" t="s">
        <v>10778</v>
      </c>
    </row>
    <row r="2759" spans="1:9" x14ac:dyDescent="0.25">
      <c r="A2759" s="162">
        <v>10209</v>
      </c>
      <c r="B2759" s="163" t="s">
        <v>18334</v>
      </c>
      <c r="C2759" s="163" t="s">
        <v>1909</v>
      </c>
      <c r="D2759" s="163" t="s">
        <v>10853</v>
      </c>
      <c r="E2759" s="163" t="s">
        <v>18335</v>
      </c>
      <c r="F2759" s="163" t="s">
        <v>18336</v>
      </c>
      <c r="G2759" s="152">
        <f xml:space="preserve"> _xlfn.IFNA(VLOOKUP(A2759,[2]!Tabelle1[[Proprietary Identifier]:[Reporting Period PDF]],6,FALSE),"")</f>
        <v>25</v>
      </c>
      <c r="H2759" s="163" t="s">
        <v>10777</v>
      </c>
      <c r="I2759" s="163" t="s">
        <v>10778</v>
      </c>
    </row>
    <row r="2760" spans="1:9" x14ac:dyDescent="0.25">
      <c r="A2760" s="162">
        <v>42010</v>
      </c>
      <c r="B2760" s="163" t="s">
        <v>18337</v>
      </c>
      <c r="C2760" s="163" t="s">
        <v>11574</v>
      </c>
      <c r="D2760" s="163" t="s">
        <v>10808</v>
      </c>
      <c r="E2760" s="163" t="s">
        <v>18338</v>
      </c>
      <c r="F2760" s="163" t="s">
        <v>18339</v>
      </c>
      <c r="G2760" s="152">
        <f xml:space="preserve"> _xlfn.IFNA(VLOOKUP(A2760,[2]!Tabelle1[[Proprietary Identifier]:[Reporting Period PDF]],6,FALSE),"")</f>
        <v>55</v>
      </c>
      <c r="H2760" s="163" t="s">
        <v>10777</v>
      </c>
      <c r="I2760" s="163" t="s">
        <v>10778</v>
      </c>
    </row>
    <row r="2761" spans="1:9" x14ac:dyDescent="0.25">
      <c r="A2761" s="162">
        <v>13304</v>
      </c>
      <c r="B2761" s="163" t="s">
        <v>18340</v>
      </c>
      <c r="C2761" s="163" t="s">
        <v>1909</v>
      </c>
      <c r="D2761" s="163" t="s">
        <v>10782</v>
      </c>
      <c r="F2761" s="163" t="s">
        <v>18341</v>
      </c>
      <c r="G2761" s="152">
        <f xml:space="preserve"> _xlfn.IFNA(VLOOKUP(A2761,[2]!Tabelle1[[Proprietary Identifier]:[Reporting Period PDF]],6,FALSE),"")</f>
        <v>12</v>
      </c>
      <c r="H2761" s="163" t="s">
        <v>10777</v>
      </c>
      <c r="I2761" s="163" t="s">
        <v>10778</v>
      </c>
    </row>
    <row r="2762" spans="1:9" x14ac:dyDescent="0.25">
      <c r="A2762" s="162">
        <v>41289</v>
      </c>
      <c r="B2762" s="163" t="s">
        <v>18342</v>
      </c>
      <c r="C2762" s="163" t="s">
        <v>10912</v>
      </c>
      <c r="D2762" s="163" t="s">
        <v>18343</v>
      </c>
      <c r="E2762" s="163" t="s">
        <v>18344</v>
      </c>
      <c r="F2762" s="163" t="s">
        <v>18345</v>
      </c>
      <c r="G2762" s="152">
        <f xml:space="preserve"> _xlfn.IFNA(VLOOKUP(A2762,[2]!Tabelle1[[Proprietary Identifier]:[Reporting Period PDF]],6,FALSE),"")</f>
        <v>1</v>
      </c>
      <c r="H2762" s="163" t="s">
        <v>10777</v>
      </c>
      <c r="I2762" s="163" t="s">
        <v>10778</v>
      </c>
    </row>
    <row r="2763" spans="1:9" x14ac:dyDescent="0.25">
      <c r="A2763" s="162">
        <v>11252</v>
      </c>
      <c r="B2763" s="163" t="s">
        <v>18346</v>
      </c>
      <c r="C2763" s="163" t="s">
        <v>1909</v>
      </c>
      <c r="D2763" s="163" t="s">
        <v>10802</v>
      </c>
      <c r="E2763" s="163" t="s">
        <v>18347</v>
      </c>
      <c r="F2763" s="163" t="s">
        <v>18348</v>
      </c>
      <c r="G2763" s="152">
        <f xml:space="preserve"> _xlfn.IFNA(VLOOKUP(A2763,[2]!Tabelle1[[Proprietary Identifier]:[Reporting Period PDF]],6,FALSE),"")</f>
        <v>1</v>
      </c>
      <c r="H2763" s="163" t="s">
        <v>10777</v>
      </c>
      <c r="I2763" s="163" t="s">
        <v>10778</v>
      </c>
    </row>
    <row r="2764" spans="1:9" x14ac:dyDescent="0.25">
      <c r="A2764" s="162">
        <v>12132</v>
      </c>
      <c r="B2764" s="163" t="s">
        <v>18349</v>
      </c>
      <c r="C2764" s="163" t="s">
        <v>1909</v>
      </c>
      <c r="D2764" s="163" t="s">
        <v>10923</v>
      </c>
      <c r="E2764" s="163" t="s">
        <v>18350</v>
      </c>
      <c r="F2764" s="163" t="s">
        <v>18351</v>
      </c>
      <c r="G2764" s="152">
        <f xml:space="preserve"> _xlfn.IFNA(VLOOKUP(A2764,[2]!Tabelle1[[Proprietary Identifier]:[Reporting Period PDF]],6,FALSE),"")</f>
        <v>5</v>
      </c>
      <c r="H2764" s="163" t="s">
        <v>10777</v>
      </c>
      <c r="I2764" s="163" t="s">
        <v>10778</v>
      </c>
    </row>
    <row r="2765" spans="1:9" x14ac:dyDescent="0.25">
      <c r="A2765" s="162">
        <v>42854</v>
      </c>
      <c r="B2765" s="163" t="s">
        <v>18352</v>
      </c>
      <c r="C2765" s="163" t="s">
        <v>10897</v>
      </c>
      <c r="D2765" s="163" t="s">
        <v>11001</v>
      </c>
      <c r="F2765" s="163" t="s">
        <v>18353</v>
      </c>
      <c r="G2765" s="152" t="str">
        <f xml:space="preserve"> _xlfn.IFNA(VLOOKUP(A2765,[2]!Tabelle1[[Proprietary Identifier]:[Reporting Period PDF]],6,FALSE),"")</f>
        <v/>
      </c>
      <c r="H2765" s="163" t="s">
        <v>10784</v>
      </c>
      <c r="I2765" s="163" t="s">
        <v>10785</v>
      </c>
    </row>
    <row r="2766" spans="1:9" x14ac:dyDescent="0.25">
      <c r="A2766" s="162">
        <v>240</v>
      </c>
      <c r="B2766" s="163" t="s">
        <v>18354</v>
      </c>
      <c r="C2766" s="163" t="s">
        <v>1909</v>
      </c>
      <c r="D2766" s="163" t="s">
        <v>10782</v>
      </c>
      <c r="E2766" s="163" t="s">
        <v>18355</v>
      </c>
      <c r="F2766" s="163" t="s">
        <v>18356</v>
      </c>
      <c r="G2766" s="152">
        <f xml:space="preserve"> _xlfn.IFNA(VLOOKUP(A2766,[2]!Tabelle1[[Proprietary Identifier]:[Reporting Period PDF]],6,FALSE),"")</f>
        <v>4</v>
      </c>
      <c r="H2766" s="163" t="s">
        <v>10777</v>
      </c>
      <c r="I2766" s="163" t="s">
        <v>10778</v>
      </c>
    </row>
    <row r="2767" spans="1:9" x14ac:dyDescent="0.25">
      <c r="A2767" s="162">
        <v>41973</v>
      </c>
      <c r="B2767" s="163" t="s">
        <v>18357</v>
      </c>
      <c r="C2767" s="163" t="s">
        <v>11059</v>
      </c>
      <c r="D2767" s="163" t="s">
        <v>10782</v>
      </c>
      <c r="E2767" s="163" t="s">
        <v>18358</v>
      </c>
      <c r="F2767" s="163" t="s">
        <v>18359</v>
      </c>
      <c r="G2767" s="152">
        <f xml:space="preserve"> _xlfn.IFNA(VLOOKUP(A2767,[2]!Tabelle1[[Proprietary Identifier]:[Reporting Period PDF]],6,FALSE),"")</f>
        <v>1</v>
      </c>
      <c r="H2767" s="163" t="s">
        <v>10777</v>
      </c>
      <c r="I2767" s="163" t="s">
        <v>10778</v>
      </c>
    </row>
    <row r="2768" spans="1:9" x14ac:dyDescent="0.25">
      <c r="A2768" s="162">
        <v>92</v>
      </c>
      <c r="B2768" s="163" t="s">
        <v>18360</v>
      </c>
      <c r="C2768" s="163" t="s">
        <v>11059</v>
      </c>
      <c r="D2768" s="163" t="s">
        <v>10782</v>
      </c>
      <c r="E2768" s="163" t="s">
        <v>18361</v>
      </c>
      <c r="F2768" s="163" t="s">
        <v>18362</v>
      </c>
      <c r="G2768" s="152">
        <f xml:space="preserve"> _xlfn.IFNA(VLOOKUP(A2768,[2]!Tabelle1[[Proprietary Identifier]:[Reporting Period PDF]],6,FALSE),"")</f>
        <v>41</v>
      </c>
      <c r="H2768" s="163" t="s">
        <v>10819</v>
      </c>
      <c r="I2768" s="163" t="s">
        <v>10778</v>
      </c>
    </row>
    <row r="2769" spans="1:9" x14ac:dyDescent="0.25">
      <c r="A2769" s="162">
        <v>11257</v>
      </c>
      <c r="B2769" s="163" t="s">
        <v>18363</v>
      </c>
      <c r="C2769" s="163" t="s">
        <v>1909</v>
      </c>
      <c r="D2769" s="163" t="s">
        <v>10853</v>
      </c>
      <c r="E2769" s="163" t="s">
        <v>18364</v>
      </c>
      <c r="F2769" s="163" t="s">
        <v>18365</v>
      </c>
      <c r="G2769" s="152">
        <f xml:space="preserve"> _xlfn.IFNA(VLOOKUP(A2769,[2]!Tabelle1[[Proprietary Identifier]:[Reporting Period PDF]],6,FALSE),"")</f>
        <v>45</v>
      </c>
      <c r="H2769" s="163" t="s">
        <v>10777</v>
      </c>
      <c r="I2769" s="163" t="s">
        <v>10778</v>
      </c>
    </row>
    <row r="2770" spans="1:9" x14ac:dyDescent="0.25">
      <c r="A2770" s="162">
        <v>334</v>
      </c>
      <c r="B2770" s="163" t="s">
        <v>18366</v>
      </c>
      <c r="C2770" s="163" t="s">
        <v>1909</v>
      </c>
      <c r="D2770" s="163" t="s">
        <v>10840</v>
      </c>
      <c r="E2770" s="163" t="s">
        <v>18367</v>
      </c>
      <c r="F2770" s="163" t="s">
        <v>18368</v>
      </c>
      <c r="G2770" s="152">
        <f xml:space="preserve"> _xlfn.IFNA(VLOOKUP(A2770,[2]!Tabelle1[[Proprietary Identifier]:[Reporting Period PDF]],6,FALSE),"")</f>
        <v>19</v>
      </c>
      <c r="H2770" s="163" t="s">
        <v>10777</v>
      </c>
      <c r="I2770" s="163" t="s">
        <v>10778</v>
      </c>
    </row>
    <row r="2771" spans="1:9" x14ac:dyDescent="0.25">
      <c r="A2771" s="162">
        <v>42535</v>
      </c>
      <c r="B2771" s="163" t="s">
        <v>18369</v>
      </c>
      <c r="C2771" s="163" t="s">
        <v>1909</v>
      </c>
      <c r="D2771" s="163" t="s">
        <v>10802</v>
      </c>
      <c r="F2771" s="163" t="s">
        <v>18370</v>
      </c>
      <c r="G2771" s="152" t="str">
        <f xml:space="preserve"> _xlfn.IFNA(VLOOKUP(A2771,[2]!Tabelle1[[Proprietary Identifier]:[Reporting Period PDF]],6,FALSE),"")</f>
        <v/>
      </c>
      <c r="H2771" s="163" t="s">
        <v>10777</v>
      </c>
      <c r="I2771" s="163" t="s">
        <v>10778</v>
      </c>
    </row>
    <row r="2772" spans="1:9" x14ac:dyDescent="0.25">
      <c r="A2772" s="162">
        <v>11988</v>
      </c>
      <c r="B2772" s="163" t="s">
        <v>18371</v>
      </c>
      <c r="C2772" s="163" t="s">
        <v>10815</v>
      </c>
      <c r="D2772" s="163" t="s">
        <v>10798</v>
      </c>
      <c r="E2772" s="163" t="s">
        <v>18372</v>
      </c>
      <c r="F2772" s="163" t="s">
        <v>18373</v>
      </c>
      <c r="G2772" s="152" t="str">
        <f xml:space="preserve"> _xlfn.IFNA(VLOOKUP(A2772,[2]!Tabelle1[[Proprietary Identifier]:[Reporting Period PDF]],6,FALSE),"")</f>
        <v/>
      </c>
      <c r="H2772" s="163" t="s">
        <v>10819</v>
      </c>
      <c r="I2772" s="163" t="s">
        <v>10778</v>
      </c>
    </row>
    <row r="2773" spans="1:9" x14ac:dyDescent="0.25">
      <c r="A2773" s="162">
        <v>13567</v>
      </c>
      <c r="B2773" s="163" t="s">
        <v>18374</v>
      </c>
      <c r="C2773" s="163" t="s">
        <v>10897</v>
      </c>
      <c r="D2773" s="163" t="s">
        <v>10782</v>
      </c>
      <c r="F2773" s="163" t="s">
        <v>18375</v>
      </c>
      <c r="G2773" s="152" t="str">
        <f xml:space="preserve"> _xlfn.IFNA(VLOOKUP(A2773,[2]!Tabelle1[[Proprietary Identifier]:[Reporting Period PDF]],6,FALSE),"")</f>
        <v/>
      </c>
      <c r="H2773" s="163" t="s">
        <v>10784</v>
      </c>
      <c r="I2773" s="163" t="s">
        <v>10785</v>
      </c>
    </row>
    <row r="2774" spans="1:9" x14ac:dyDescent="0.25">
      <c r="A2774" s="162">
        <v>11259</v>
      </c>
      <c r="B2774" s="163" t="s">
        <v>18376</v>
      </c>
      <c r="C2774" s="163" t="s">
        <v>1909</v>
      </c>
      <c r="D2774" s="163" t="s">
        <v>10802</v>
      </c>
      <c r="E2774" s="163" t="s">
        <v>18377</v>
      </c>
      <c r="F2774" s="163" t="s">
        <v>18378</v>
      </c>
      <c r="G2774" s="152">
        <f xml:space="preserve"> _xlfn.IFNA(VLOOKUP(A2774,[2]!Tabelle1[[Proprietary Identifier]:[Reporting Period PDF]],6,FALSE),"")</f>
        <v>1</v>
      </c>
      <c r="H2774" s="163" t="s">
        <v>10777</v>
      </c>
      <c r="I2774" s="163" t="s">
        <v>10778</v>
      </c>
    </row>
    <row r="2775" spans="1:9" x14ac:dyDescent="0.25">
      <c r="A2775" s="162">
        <v>10013</v>
      </c>
      <c r="B2775" s="163" t="s">
        <v>18379</v>
      </c>
      <c r="C2775" s="163" t="s">
        <v>1909</v>
      </c>
      <c r="D2775" s="163" t="s">
        <v>10798</v>
      </c>
      <c r="E2775" s="163" t="s">
        <v>18380</v>
      </c>
      <c r="F2775" s="163" t="s">
        <v>18381</v>
      </c>
      <c r="G2775" s="152">
        <f xml:space="preserve"> _xlfn.IFNA(VLOOKUP(A2775,[2]!Tabelle1[[Proprietary Identifier]:[Reporting Period PDF]],6,FALSE),"")</f>
        <v>1</v>
      </c>
      <c r="H2775" s="163" t="s">
        <v>10777</v>
      </c>
      <c r="I2775" s="163" t="s">
        <v>10778</v>
      </c>
    </row>
    <row r="2776" spans="1:9" x14ac:dyDescent="0.25">
      <c r="A2776" s="162">
        <v>428</v>
      </c>
      <c r="B2776" s="163" t="s">
        <v>18382</v>
      </c>
      <c r="C2776" s="163" t="s">
        <v>1909</v>
      </c>
      <c r="D2776" s="163" t="s">
        <v>10782</v>
      </c>
      <c r="E2776" s="163" t="s">
        <v>18383</v>
      </c>
      <c r="F2776" s="163" t="s">
        <v>18384</v>
      </c>
      <c r="G2776" s="152">
        <f xml:space="preserve"> _xlfn.IFNA(VLOOKUP(A2776,[2]!Tabelle1[[Proprietary Identifier]:[Reporting Period PDF]],6,FALSE),"")</f>
        <v>73</v>
      </c>
      <c r="H2776" s="163" t="s">
        <v>10777</v>
      </c>
      <c r="I2776" s="163" t="s">
        <v>10778</v>
      </c>
    </row>
    <row r="2777" spans="1:9" x14ac:dyDescent="0.25">
      <c r="A2777" s="162">
        <v>12250</v>
      </c>
      <c r="B2777" s="163" t="s">
        <v>18385</v>
      </c>
      <c r="C2777" s="163" t="s">
        <v>18386</v>
      </c>
      <c r="D2777" s="163" t="s">
        <v>10791</v>
      </c>
      <c r="E2777" s="163" t="s">
        <v>18387</v>
      </c>
      <c r="F2777" s="163" t="s">
        <v>18388</v>
      </c>
      <c r="G2777" s="152">
        <f xml:space="preserve"> _xlfn.IFNA(VLOOKUP(A2777,[2]!Tabelle1[[Proprietary Identifier]:[Reporting Period PDF]],6,FALSE),"")</f>
        <v>6</v>
      </c>
      <c r="H2777" s="163" t="s">
        <v>10777</v>
      </c>
      <c r="I2777" s="163" t="s">
        <v>10778</v>
      </c>
    </row>
    <row r="2778" spans="1:9" x14ac:dyDescent="0.25">
      <c r="A2778" s="162">
        <v>12985</v>
      </c>
      <c r="B2778" s="163" t="s">
        <v>18389</v>
      </c>
      <c r="C2778" s="163" t="s">
        <v>10897</v>
      </c>
      <c r="D2778" s="163" t="s">
        <v>10791</v>
      </c>
      <c r="F2778" s="163" t="s">
        <v>18390</v>
      </c>
      <c r="G2778" s="152">
        <f xml:space="preserve"> _xlfn.IFNA(VLOOKUP(A2778,[2]!Tabelle1[[Proprietary Identifier]:[Reporting Period PDF]],6,FALSE),"")</f>
        <v>0</v>
      </c>
      <c r="H2778" s="163" t="s">
        <v>10784</v>
      </c>
      <c r="I2778" s="163" t="s">
        <v>10785</v>
      </c>
    </row>
    <row r="2779" spans="1:9" x14ac:dyDescent="0.25">
      <c r="A2779" s="162">
        <v>10055</v>
      </c>
      <c r="B2779" s="163" t="s">
        <v>18391</v>
      </c>
      <c r="C2779" s="163" t="s">
        <v>1909</v>
      </c>
      <c r="D2779" s="163" t="s">
        <v>10853</v>
      </c>
      <c r="E2779" s="163" t="s">
        <v>18392</v>
      </c>
      <c r="F2779" s="163" t="s">
        <v>18393</v>
      </c>
      <c r="G2779" s="152">
        <f xml:space="preserve"> _xlfn.IFNA(VLOOKUP(A2779,[2]!Tabelle1[[Proprietary Identifier]:[Reporting Period PDF]],6,FALSE),"")</f>
        <v>32</v>
      </c>
      <c r="H2779" s="163" t="s">
        <v>10777</v>
      </c>
      <c r="I2779" s="163" t="s">
        <v>10778</v>
      </c>
    </row>
    <row r="2780" spans="1:9" x14ac:dyDescent="0.25">
      <c r="A2780" s="162">
        <v>11262</v>
      </c>
      <c r="B2780" s="163" t="s">
        <v>18394</v>
      </c>
      <c r="C2780" s="163" t="s">
        <v>1909</v>
      </c>
      <c r="D2780" s="163" t="s">
        <v>10791</v>
      </c>
      <c r="E2780" s="163" t="s">
        <v>18395</v>
      </c>
      <c r="F2780" s="163" t="s">
        <v>18396</v>
      </c>
      <c r="G2780" s="152">
        <f xml:space="preserve"> _xlfn.IFNA(VLOOKUP(A2780,[2]!Tabelle1[[Proprietary Identifier]:[Reporting Period PDF]],6,FALSE),"")</f>
        <v>16</v>
      </c>
      <c r="H2780" s="163" t="s">
        <v>10777</v>
      </c>
      <c r="I2780" s="163" t="s">
        <v>10778</v>
      </c>
    </row>
    <row r="2781" spans="1:9" x14ac:dyDescent="0.25">
      <c r="A2781" s="162">
        <v>13337</v>
      </c>
      <c r="B2781" s="163" t="s">
        <v>18397</v>
      </c>
      <c r="C2781" s="163" t="s">
        <v>1909</v>
      </c>
      <c r="D2781" s="163" t="s">
        <v>10802</v>
      </c>
      <c r="E2781" s="163" t="s">
        <v>18398</v>
      </c>
      <c r="F2781" s="163" t="s">
        <v>18399</v>
      </c>
      <c r="G2781" s="152">
        <f xml:space="preserve"> _xlfn.IFNA(VLOOKUP(A2781,[2]!Tabelle1[[Proprietary Identifier]:[Reporting Period PDF]],6,FALSE),"")</f>
        <v>1</v>
      </c>
      <c r="H2781" s="163" t="s">
        <v>10777</v>
      </c>
      <c r="I2781" s="163" t="s">
        <v>10778</v>
      </c>
    </row>
    <row r="2782" spans="1:9" x14ac:dyDescent="0.25">
      <c r="A2782" s="162">
        <v>12186</v>
      </c>
      <c r="B2782" s="163" t="s">
        <v>18400</v>
      </c>
      <c r="C2782" s="163" t="s">
        <v>1909</v>
      </c>
      <c r="D2782" s="163" t="s">
        <v>10808</v>
      </c>
      <c r="F2782" s="163" t="s">
        <v>18401</v>
      </c>
      <c r="G2782" s="152">
        <f xml:space="preserve"> _xlfn.IFNA(VLOOKUP(A2782,[2]!Tabelle1[[Proprietary Identifier]:[Reporting Period PDF]],6,FALSE),"")</f>
        <v>102</v>
      </c>
      <c r="H2782" s="163" t="s">
        <v>10777</v>
      </c>
      <c r="I2782" s="163" t="s">
        <v>10778</v>
      </c>
    </row>
    <row r="2783" spans="1:9" x14ac:dyDescent="0.25">
      <c r="A2783" s="162">
        <v>11266</v>
      </c>
      <c r="B2783" s="163" t="s">
        <v>18402</v>
      </c>
      <c r="C2783" s="163" t="s">
        <v>1909</v>
      </c>
      <c r="D2783" s="163" t="s">
        <v>10923</v>
      </c>
      <c r="E2783" s="163" t="s">
        <v>18403</v>
      </c>
      <c r="F2783" s="163" t="s">
        <v>18404</v>
      </c>
      <c r="G2783" s="152">
        <f xml:space="preserve"> _xlfn.IFNA(VLOOKUP(A2783,[2]!Tabelle1[[Proprietary Identifier]:[Reporting Period PDF]],6,FALSE),"")</f>
        <v>27</v>
      </c>
      <c r="H2783" s="163" t="s">
        <v>10777</v>
      </c>
      <c r="I2783" s="163" t="s">
        <v>10778</v>
      </c>
    </row>
    <row r="2784" spans="1:9" x14ac:dyDescent="0.25">
      <c r="A2784" s="162">
        <v>12649</v>
      </c>
      <c r="B2784" s="163" t="s">
        <v>18405</v>
      </c>
      <c r="C2784" s="163" t="s">
        <v>1909</v>
      </c>
      <c r="D2784" s="163" t="s">
        <v>10821</v>
      </c>
      <c r="E2784" s="163" t="s">
        <v>18406</v>
      </c>
      <c r="F2784" s="163" t="s">
        <v>18407</v>
      </c>
      <c r="G2784" s="152">
        <f xml:space="preserve"> _xlfn.IFNA(VLOOKUP(A2784,[2]!Tabelle1[[Proprietary Identifier]:[Reporting Period PDF]],6,FALSE),"")</f>
        <v>3</v>
      </c>
      <c r="H2784" s="163" t="s">
        <v>10777</v>
      </c>
      <c r="I2784" s="163" t="s">
        <v>10778</v>
      </c>
    </row>
    <row r="2785" spans="1:9" x14ac:dyDescent="0.25">
      <c r="A2785" s="162">
        <v>42768</v>
      </c>
      <c r="B2785" s="163" t="s">
        <v>18408</v>
      </c>
      <c r="C2785" s="163" t="s">
        <v>1909</v>
      </c>
      <c r="D2785" s="163" t="s">
        <v>11001</v>
      </c>
      <c r="E2785" s="163" t="s">
        <v>18409</v>
      </c>
      <c r="F2785" s="163" t="s">
        <v>18410</v>
      </c>
      <c r="G2785" s="152">
        <f xml:space="preserve"> _xlfn.IFNA(VLOOKUP(A2785,[2]!Tabelle1[[Proprietary Identifier]:[Reporting Period PDF]],6,FALSE),"")</f>
        <v>1</v>
      </c>
      <c r="H2785" s="163" t="s">
        <v>10777</v>
      </c>
      <c r="I2785" s="163" t="s">
        <v>10778</v>
      </c>
    </row>
    <row r="2786" spans="1:9" x14ac:dyDescent="0.25">
      <c r="A2786" s="162">
        <v>41101</v>
      </c>
      <c r="B2786" s="163" t="s">
        <v>18411</v>
      </c>
      <c r="C2786" s="163" t="s">
        <v>1909</v>
      </c>
      <c r="D2786" s="163" t="s">
        <v>11001</v>
      </c>
      <c r="F2786" s="163" t="s">
        <v>18412</v>
      </c>
      <c r="G2786" s="152" t="str">
        <f xml:space="preserve"> _xlfn.IFNA(VLOOKUP(A2786,[2]!Tabelle1[[Proprietary Identifier]:[Reporting Period PDF]],6,FALSE),"")</f>
        <v/>
      </c>
      <c r="H2786" s="163" t="s">
        <v>10777</v>
      </c>
      <c r="I2786" s="163" t="s">
        <v>10778</v>
      </c>
    </row>
    <row r="2787" spans="1:9" x14ac:dyDescent="0.25">
      <c r="A2787" s="162">
        <v>12685</v>
      </c>
      <c r="B2787" s="163" t="s">
        <v>18413</v>
      </c>
      <c r="C2787" s="163" t="s">
        <v>1909</v>
      </c>
      <c r="D2787" s="163" t="s">
        <v>11001</v>
      </c>
      <c r="E2787" s="163" t="s">
        <v>18414</v>
      </c>
      <c r="F2787" s="163" t="s">
        <v>18415</v>
      </c>
      <c r="G2787" s="152" t="str">
        <f xml:space="preserve"> _xlfn.IFNA(VLOOKUP(A2787,[2]!Tabelle1[[Proprietary Identifier]:[Reporting Period PDF]],6,FALSE),"")</f>
        <v/>
      </c>
      <c r="H2787" s="163" t="s">
        <v>10777</v>
      </c>
      <c r="I2787" s="163" t="s">
        <v>10778</v>
      </c>
    </row>
    <row r="2788" spans="1:9" x14ac:dyDescent="0.25">
      <c r="A2788" s="162">
        <v>11268</v>
      </c>
      <c r="B2788" s="163" t="s">
        <v>18416</v>
      </c>
      <c r="C2788" s="163" t="s">
        <v>10815</v>
      </c>
      <c r="D2788" s="163" t="s">
        <v>10840</v>
      </c>
      <c r="E2788" s="163" t="s">
        <v>18417</v>
      </c>
      <c r="F2788" s="163" t="s">
        <v>18418</v>
      </c>
      <c r="G2788" s="152" t="str">
        <f xml:space="preserve"> _xlfn.IFNA(VLOOKUP(A2788,[2]!Tabelle1[[Proprietary Identifier]:[Reporting Period PDF]],6,FALSE),"")</f>
        <v/>
      </c>
      <c r="H2788" s="163" t="s">
        <v>10819</v>
      </c>
      <c r="I2788" s="163" t="s">
        <v>10778</v>
      </c>
    </row>
    <row r="2789" spans="1:9" x14ac:dyDescent="0.25">
      <c r="A2789" s="162">
        <v>11269</v>
      </c>
      <c r="B2789" s="163" t="s">
        <v>18419</v>
      </c>
      <c r="C2789" s="163" t="s">
        <v>1909</v>
      </c>
      <c r="D2789" s="163" t="s">
        <v>10840</v>
      </c>
      <c r="E2789" s="163" t="s">
        <v>18420</v>
      </c>
      <c r="F2789" s="163" t="s">
        <v>18421</v>
      </c>
      <c r="G2789" s="152">
        <f xml:space="preserve"> _xlfn.IFNA(VLOOKUP(A2789,[2]!Tabelle1[[Proprietary Identifier]:[Reporting Period PDF]],6,FALSE),"")</f>
        <v>5</v>
      </c>
      <c r="H2789" s="163" t="s">
        <v>10777</v>
      </c>
      <c r="I2789" s="163" t="s">
        <v>10778</v>
      </c>
    </row>
    <row r="2790" spans="1:9" x14ac:dyDescent="0.25">
      <c r="A2790" s="162">
        <v>42286</v>
      </c>
      <c r="B2790" s="163" t="s">
        <v>18422</v>
      </c>
      <c r="C2790" s="163" t="s">
        <v>10950</v>
      </c>
      <c r="D2790" s="163" t="s">
        <v>10798</v>
      </c>
      <c r="E2790" s="163" t="s">
        <v>18423</v>
      </c>
      <c r="F2790" s="163" t="s">
        <v>18424</v>
      </c>
      <c r="G2790" s="152" t="str">
        <f xml:space="preserve"> _xlfn.IFNA(VLOOKUP(A2790,[2]!Tabelle1[[Proprietary Identifier]:[Reporting Period PDF]],6,FALSE),"")</f>
        <v/>
      </c>
      <c r="H2790" s="163" t="s">
        <v>10777</v>
      </c>
      <c r="I2790" s="163" t="s">
        <v>10778</v>
      </c>
    </row>
    <row r="2791" spans="1:9" x14ac:dyDescent="0.25">
      <c r="A2791" s="162">
        <v>11270</v>
      </c>
      <c r="B2791" s="163" t="s">
        <v>18425</v>
      </c>
      <c r="C2791" s="163" t="s">
        <v>1909</v>
      </c>
      <c r="D2791" s="163" t="s">
        <v>11001</v>
      </c>
      <c r="E2791" s="163" t="s">
        <v>18426</v>
      </c>
      <c r="F2791" s="163" t="s">
        <v>18427</v>
      </c>
      <c r="G2791" s="152">
        <f xml:space="preserve"> _xlfn.IFNA(VLOOKUP(A2791,[2]!Tabelle1[[Proprietary Identifier]:[Reporting Period PDF]],6,FALSE),"")</f>
        <v>7</v>
      </c>
      <c r="H2791" s="163" t="s">
        <v>10777</v>
      </c>
      <c r="I2791" s="163" t="s">
        <v>10778</v>
      </c>
    </row>
    <row r="2792" spans="1:9" x14ac:dyDescent="0.25">
      <c r="A2792" s="162">
        <v>40194</v>
      </c>
      <c r="B2792" s="163" t="s">
        <v>18428</v>
      </c>
      <c r="C2792" s="163" t="s">
        <v>1909</v>
      </c>
      <c r="D2792" s="163" t="s">
        <v>10885</v>
      </c>
      <c r="E2792" s="163" t="s">
        <v>18429</v>
      </c>
      <c r="F2792" s="163" t="s">
        <v>18430</v>
      </c>
      <c r="G2792" s="152" t="str">
        <f xml:space="preserve"> _xlfn.IFNA(VLOOKUP(A2792,[2]!Tabelle1[[Proprietary Identifier]:[Reporting Period PDF]],6,FALSE),"")</f>
        <v/>
      </c>
      <c r="H2792" s="163" t="s">
        <v>10777</v>
      </c>
      <c r="I2792" s="163" t="s">
        <v>10778</v>
      </c>
    </row>
    <row r="2793" spans="1:9" x14ac:dyDescent="0.25">
      <c r="A2793" s="162">
        <v>13157</v>
      </c>
      <c r="B2793" s="163" t="s">
        <v>18431</v>
      </c>
      <c r="C2793" s="163" t="s">
        <v>1909</v>
      </c>
      <c r="D2793" s="163" t="s">
        <v>10802</v>
      </c>
      <c r="E2793" s="163" t="s">
        <v>18432</v>
      </c>
      <c r="F2793" s="163" t="s">
        <v>18433</v>
      </c>
      <c r="G2793" s="152">
        <f xml:space="preserve"> _xlfn.IFNA(VLOOKUP(A2793,[2]!Tabelle1[[Proprietary Identifier]:[Reporting Period PDF]],6,FALSE),"")</f>
        <v>3</v>
      </c>
      <c r="H2793" s="163" t="s">
        <v>10777</v>
      </c>
      <c r="I2793" s="163" t="s">
        <v>10778</v>
      </c>
    </row>
    <row r="2794" spans="1:9" x14ac:dyDescent="0.25">
      <c r="A2794" s="162">
        <v>11273</v>
      </c>
      <c r="B2794" s="163" t="s">
        <v>18434</v>
      </c>
      <c r="C2794" s="163" t="s">
        <v>1909</v>
      </c>
      <c r="D2794" s="163" t="s">
        <v>10802</v>
      </c>
      <c r="E2794" s="163" t="s">
        <v>18435</v>
      </c>
      <c r="F2794" s="163" t="s">
        <v>18436</v>
      </c>
      <c r="G2794" s="152">
        <f xml:space="preserve"> _xlfn.IFNA(VLOOKUP(A2794,[2]!Tabelle1[[Proprietary Identifier]:[Reporting Period PDF]],6,FALSE),"")</f>
        <v>4</v>
      </c>
      <c r="H2794" s="163" t="s">
        <v>10777</v>
      </c>
      <c r="I2794" s="163" t="s">
        <v>10778</v>
      </c>
    </row>
    <row r="2795" spans="1:9" x14ac:dyDescent="0.25">
      <c r="A2795" s="162">
        <v>508</v>
      </c>
      <c r="B2795" s="163" t="s">
        <v>18437</v>
      </c>
      <c r="C2795" s="163" t="s">
        <v>11059</v>
      </c>
      <c r="D2795" s="163" t="s">
        <v>10782</v>
      </c>
      <c r="E2795" s="163" t="s">
        <v>18438</v>
      </c>
      <c r="F2795" s="163" t="s">
        <v>18439</v>
      </c>
      <c r="G2795" s="152">
        <f xml:space="preserve"> _xlfn.IFNA(VLOOKUP(A2795,[2]!Tabelle1[[Proprietary Identifier]:[Reporting Period PDF]],6,FALSE),"")</f>
        <v>51</v>
      </c>
      <c r="H2795" s="163" t="s">
        <v>10777</v>
      </c>
      <c r="I2795" s="163" t="s">
        <v>10778</v>
      </c>
    </row>
    <row r="2796" spans="1:9" x14ac:dyDescent="0.25">
      <c r="A2796" s="162">
        <v>740</v>
      </c>
      <c r="B2796" s="163" t="s">
        <v>18440</v>
      </c>
      <c r="C2796" s="163" t="s">
        <v>11059</v>
      </c>
      <c r="D2796" s="163" t="s">
        <v>10782</v>
      </c>
      <c r="E2796" s="163" t="s">
        <v>18441</v>
      </c>
      <c r="F2796" s="163" t="s">
        <v>18442</v>
      </c>
      <c r="G2796" s="152">
        <f xml:space="preserve"> _xlfn.IFNA(VLOOKUP(A2796,[2]!Tabelle1[[Proprietary Identifier]:[Reporting Period PDF]],6,FALSE),"")</f>
        <v>16</v>
      </c>
      <c r="H2796" s="163" t="s">
        <v>10777</v>
      </c>
      <c r="I2796" s="163" t="s">
        <v>10778</v>
      </c>
    </row>
    <row r="2797" spans="1:9" x14ac:dyDescent="0.25">
      <c r="A2797" s="162">
        <v>10354</v>
      </c>
      <c r="B2797" s="163" t="s">
        <v>18443</v>
      </c>
      <c r="C2797" s="163" t="s">
        <v>11059</v>
      </c>
      <c r="D2797" s="163" t="s">
        <v>10782</v>
      </c>
      <c r="E2797" s="163" t="s">
        <v>18444</v>
      </c>
      <c r="F2797" s="163" t="s">
        <v>18445</v>
      </c>
      <c r="G2797" s="152">
        <f xml:space="preserve"> _xlfn.IFNA(VLOOKUP(A2797,[2]!Tabelle1[[Proprietary Identifier]:[Reporting Period PDF]],6,FALSE),"")</f>
        <v>47</v>
      </c>
      <c r="H2797" s="163" t="s">
        <v>10777</v>
      </c>
      <c r="I2797" s="163" t="s">
        <v>10778</v>
      </c>
    </row>
    <row r="2798" spans="1:9" x14ac:dyDescent="0.25">
      <c r="A2798" s="162">
        <v>11276</v>
      </c>
      <c r="B2798" s="163" t="s">
        <v>18446</v>
      </c>
      <c r="C2798" s="163" t="s">
        <v>1909</v>
      </c>
      <c r="D2798" s="163" t="s">
        <v>10821</v>
      </c>
      <c r="E2798" s="163" t="s">
        <v>18447</v>
      </c>
      <c r="F2798" s="163" t="s">
        <v>18448</v>
      </c>
      <c r="G2798" s="152">
        <f xml:space="preserve"> _xlfn.IFNA(VLOOKUP(A2798,[2]!Tabelle1[[Proprietary Identifier]:[Reporting Period PDF]],6,FALSE),"")</f>
        <v>71</v>
      </c>
      <c r="H2798" s="163" t="s">
        <v>10777</v>
      </c>
      <c r="I2798" s="163" t="s">
        <v>10778</v>
      </c>
    </row>
    <row r="2799" spans="1:9" x14ac:dyDescent="0.25">
      <c r="A2799" s="162">
        <v>11277</v>
      </c>
      <c r="B2799" s="163" t="s">
        <v>18449</v>
      </c>
      <c r="C2799" s="163" t="s">
        <v>1909</v>
      </c>
      <c r="D2799" s="163" t="s">
        <v>10821</v>
      </c>
      <c r="E2799" s="163" t="s">
        <v>18450</v>
      </c>
      <c r="F2799" s="163" t="s">
        <v>18451</v>
      </c>
      <c r="G2799" s="152">
        <f xml:space="preserve"> _xlfn.IFNA(VLOOKUP(A2799,[2]!Tabelle1[[Proprietary Identifier]:[Reporting Period PDF]],6,FALSE),"")</f>
        <v>15</v>
      </c>
      <c r="H2799" s="163" t="s">
        <v>10777</v>
      </c>
      <c r="I2799" s="163" t="s">
        <v>10778</v>
      </c>
    </row>
    <row r="2800" spans="1:9" x14ac:dyDescent="0.25">
      <c r="A2800" s="162">
        <v>35764</v>
      </c>
      <c r="B2800" s="163" t="s">
        <v>18452</v>
      </c>
      <c r="C2800" s="163" t="s">
        <v>11974</v>
      </c>
      <c r="D2800" s="163" t="s">
        <v>10787</v>
      </c>
      <c r="E2800" s="163" t="s">
        <v>18453</v>
      </c>
      <c r="F2800" s="163" t="s">
        <v>18454</v>
      </c>
      <c r="G2800" s="152">
        <f xml:space="preserve"> _xlfn.IFNA(VLOOKUP(A2800,[2]!Tabelle1[[Proprietary Identifier]:[Reporting Period PDF]],6,FALSE),"")</f>
        <v>127</v>
      </c>
      <c r="H2800" s="163" t="s">
        <v>10777</v>
      </c>
      <c r="I2800" s="163" t="s">
        <v>10778</v>
      </c>
    </row>
    <row r="2801" spans="1:9" x14ac:dyDescent="0.25">
      <c r="A2801" s="162">
        <v>13437</v>
      </c>
      <c r="B2801" s="163" t="s">
        <v>18455</v>
      </c>
      <c r="C2801" s="163" t="s">
        <v>1909</v>
      </c>
      <c r="D2801" s="163" t="s">
        <v>4034</v>
      </c>
      <c r="E2801" s="163" t="s">
        <v>18456</v>
      </c>
      <c r="F2801" s="163" t="s">
        <v>18457</v>
      </c>
      <c r="G2801" s="152">
        <f xml:space="preserve"> _xlfn.IFNA(VLOOKUP(A2801,[2]!Tabelle1[[Proprietary Identifier]:[Reporting Period PDF]],6,FALSE),"")</f>
        <v>0</v>
      </c>
      <c r="H2801" s="163" t="s">
        <v>10777</v>
      </c>
      <c r="I2801" s="163" t="s">
        <v>10778</v>
      </c>
    </row>
    <row r="2802" spans="1:9" x14ac:dyDescent="0.25">
      <c r="A2802" s="162">
        <v>40695</v>
      </c>
      <c r="B2802" s="163" t="s">
        <v>18458</v>
      </c>
      <c r="C2802" s="163" t="s">
        <v>10897</v>
      </c>
      <c r="D2802" s="163" t="s">
        <v>10782</v>
      </c>
      <c r="F2802" s="163" t="s">
        <v>18459</v>
      </c>
      <c r="G2802" s="152" t="str">
        <f xml:space="preserve"> _xlfn.IFNA(VLOOKUP(A2802,[2]!Tabelle1[[Proprietary Identifier]:[Reporting Period PDF]],6,FALSE),"")</f>
        <v/>
      </c>
      <c r="H2802" s="163" t="s">
        <v>10784</v>
      </c>
      <c r="I2802" s="163" t="s">
        <v>10785</v>
      </c>
    </row>
    <row r="2803" spans="1:9" x14ac:dyDescent="0.25">
      <c r="A2803" s="162">
        <v>226</v>
      </c>
      <c r="B2803" s="163" t="s">
        <v>18460</v>
      </c>
      <c r="C2803" s="163" t="s">
        <v>1909</v>
      </c>
      <c r="D2803" s="163" t="s">
        <v>10802</v>
      </c>
      <c r="E2803" s="163" t="s">
        <v>18461</v>
      </c>
      <c r="F2803" s="163" t="s">
        <v>18462</v>
      </c>
      <c r="G2803" s="152">
        <f xml:space="preserve"> _xlfn.IFNA(VLOOKUP(A2803,[2]!Tabelle1[[Proprietary Identifier]:[Reporting Period PDF]],6,FALSE),"")</f>
        <v>0</v>
      </c>
      <c r="H2803" s="163" t="s">
        <v>10777</v>
      </c>
      <c r="I2803" s="163" t="s">
        <v>10778</v>
      </c>
    </row>
    <row r="2804" spans="1:9" x14ac:dyDescent="0.25">
      <c r="A2804" s="162">
        <v>13017</v>
      </c>
      <c r="B2804" s="163" t="s">
        <v>18463</v>
      </c>
      <c r="C2804" s="163" t="s">
        <v>10897</v>
      </c>
      <c r="D2804" s="163" t="s">
        <v>10782</v>
      </c>
      <c r="F2804" s="163" t="s">
        <v>18464</v>
      </c>
      <c r="G2804" s="152" t="str">
        <f xml:space="preserve"> _xlfn.IFNA(VLOOKUP(A2804,[2]!Tabelle1[[Proprietary Identifier]:[Reporting Period PDF]],6,FALSE),"")</f>
        <v/>
      </c>
      <c r="H2804" s="163" t="s">
        <v>10784</v>
      </c>
      <c r="I2804" s="163" t="s">
        <v>10785</v>
      </c>
    </row>
    <row r="2805" spans="1:9" x14ac:dyDescent="0.25">
      <c r="A2805" s="162">
        <v>11274</v>
      </c>
      <c r="B2805" s="163" t="s">
        <v>18465</v>
      </c>
      <c r="C2805" s="163" t="s">
        <v>1909</v>
      </c>
      <c r="D2805" s="163" t="s">
        <v>10802</v>
      </c>
      <c r="F2805" s="163" t="s">
        <v>18466</v>
      </c>
      <c r="G2805" s="152">
        <f xml:space="preserve"> _xlfn.IFNA(VLOOKUP(A2805,[2]!Tabelle1[[Proprietary Identifier]:[Reporting Period PDF]],6,FALSE),"")</f>
        <v>17</v>
      </c>
      <c r="H2805" s="163" t="s">
        <v>10777</v>
      </c>
      <c r="I2805" s="163" t="s">
        <v>10778</v>
      </c>
    </row>
    <row r="2806" spans="1:9" x14ac:dyDescent="0.25">
      <c r="A2806" s="162">
        <v>12519</v>
      </c>
      <c r="B2806" s="163" t="s">
        <v>18467</v>
      </c>
      <c r="C2806" s="163" t="s">
        <v>18468</v>
      </c>
      <c r="D2806" s="163" t="s">
        <v>10782</v>
      </c>
      <c r="E2806" s="163" t="s">
        <v>18469</v>
      </c>
      <c r="F2806" s="163" t="s">
        <v>18470</v>
      </c>
      <c r="G2806" s="152">
        <f xml:space="preserve"> _xlfn.IFNA(VLOOKUP(A2806,[2]!Tabelle1[[Proprietary Identifier]:[Reporting Period PDF]],6,FALSE),"")</f>
        <v>5</v>
      </c>
      <c r="H2806" s="163" t="s">
        <v>10777</v>
      </c>
      <c r="I2806" s="163" t="s">
        <v>10778</v>
      </c>
    </row>
    <row r="2807" spans="1:9" x14ac:dyDescent="0.25">
      <c r="A2807" s="162">
        <v>268</v>
      </c>
      <c r="B2807" s="163" t="s">
        <v>18471</v>
      </c>
      <c r="C2807" s="163" t="s">
        <v>1909</v>
      </c>
      <c r="D2807" s="163" t="s">
        <v>10782</v>
      </c>
      <c r="E2807" s="163" t="s">
        <v>18472</v>
      </c>
      <c r="F2807" s="163" t="s">
        <v>18473</v>
      </c>
      <c r="G2807" s="152">
        <f xml:space="preserve"> _xlfn.IFNA(VLOOKUP(A2807,[2]!Tabelle1[[Proprietary Identifier]:[Reporting Period PDF]],6,FALSE),"")</f>
        <v>84</v>
      </c>
      <c r="H2807" s="163" t="s">
        <v>10777</v>
      </c>
      <c r="I2807" s="163" t="s">
        <v>10778</v>
      </c>
    </row>
    <row r="2808" spans="1:9" x14ac:dyDescent="0.25">
      <c r="A2808" s="162">
        <v>12957</v>
      </c>
      <c r="B2808" s="163" t="s">
        <v>18474</v>
      </c>
      <c r="C2808" s="163" t="s">
        <v>10897</v>
      </c>
      <c r="D2808" s="163" t="s">
        <v>10782</v>
      </c>
      <c r="F2808" s="163" t="s">
        <v>18475</v>
      </c>
      <c r="G2808" s="152">
        <f xml:space="preserve"> _xlfn.IFNA(VLOOKUP(A2808,[2]!Tabelle1[[Proprietary Identifier]:[Reporting Period PDF]],6,FALSE),"")</f>
        <v>0</v>
      </c>
      <c r="H2808" s="163" t="s">
        <v>10784</v>
      </c>
      <c r="I2808" s="163" t="s">
        <v>10785</v>
      </c>
    </row>
    <row r="2809" spans="1:9" x14ac:dyDescent="0.25">
      <c r="A2809" s="162">
        <v>345</v>
      </c>
      <c r="B2809" s="163" t="s">
        <v>18476</v>
      </c>
      <c r="C2809" s="163" t="s">
        <v>1909</v>
      </c>
      <c r="D2809" s="163" t="s">
        <v>10782</v>
      </c>
      <c r="E2809" s="163" t="s">
        <v>18477</v>
      </c>
      <c r="F2809" s="163" t="s">
        <v>18478</v>
      </c>
      <c r="G2809" s="152">
        <f xml:space="preserve"> _xlfn.IFNA(VLOOKUP(A2809,[2]!Tabelle1[[Proprietary Identifier]:[Reporting Period PDF]],6,FALSE),"")</f>
        <v>100</v>
      </c>
      <c r="H2809" s="163" t="s">
        <v>10777</v>
      </c>
      <c r="I2809" s="163" t="s">
        <v>10778</v>
      </c>
    </row>
    <row r="2810" spans="1:9" x14ac:dyDescent="0.25">
      <c r="A2810" s="162">
        <v>11280</v>
      </c>
      <c r="B2810" s="163" t="s">
        <v>18479</v>
      </c>
      <c r="C2810" s="163" t="s">
        <v>1909</v>
      </c>
      <c r="D2810" s="163" t="s">
        <v>10853</v>
      </c>
      <c r="E2810" s="163" t="s">
        <v>18480</v>
      </c>
      <c r="F2810" s="163" t="s">
        <v>18481</v>
      </c>
      <c r="G2810" s="152">
        <f xml:space="preserve"> _xlfn.IFNA(VLOOKUP(A2810,[2]!Tabelle1[[Proprietary Identifier]:[Reporting Period PDF]],6,FALSE),"")</f>
        <v>15</v>
      </c>
      <c r="H2810" s="163" t="s">
        <v>10777</v>
      </c>
      <c r="I2810" s="163" t="s">
        <v>10778</v>
      </c>
    </row>
    <row r="2811" spans="1:9" x14ac:dyDescent="0.25">
      <c r="A2811" s="162">
        <v>33</v>
      </c>
      <c r="B2811" s="163" t="s">
        <v>18482</v>
      </c>
      <c r="C2811" s="163" t="s">
        <v>10950</v>
      </c>
      <c r="D2811" s="163" t="s">
        <v>10821</v>
      </c>
      <c r="E2811" s="163" t="s">
        <v>18483</v>
      </c>
      <c r="F2811" s="163" t="s">
        <v>18484</v>
      </c>
      <c r="G2811" s="152">
        <f xml:space="preserve"> _xlfn.IFNA(VLOOKUP(A2811,[2]!Tabelle1[[Proprietary Identifier]:[Reporting Period PDF]],6,FALSE),"")</f>
        <v>20</v>
      </c>
      <c r="H2811" s="163" t="s">
        <v>10777</v>
      </c>
      <c r="I2811" s="163" t="s">
        <v>10778</v>
      </c>
    </row>
    <row r="2812" spans="1:9" x14ac:dyDescent="0.25">
      <c r="A2812" s="162">
        <v>41449</v>
      </c>
      <c r="B2812" s="163" t="s">
        <v>18485</v>
      </c>
      <c r="C2812" s="163" t="s">
        <v>13543</v>
      </c>
      <c r="D2812" s="163" t="s">
        <v>10821</v>
      </c>
      <c r="E2812" s="163" t="s">
        <v>18486</v>
      </c>
      <c r="F2812" s="163" t="s">
        <v>18487</v>
      </c>
      <c r="G2812" s="152">
        <f xml:space="preserve"> _xlfn.IFNA(VLOOKUP(A2812,[2]!Tabelle1[[Proprietary Identifier]:[Reporting Period PDF]],6,FALSE),"")</f>
        <v>53</v>
      </c>
      <c r="H2812" s="163" t="s">
        <v>10777</v>
      </c>
      <c r="I2812" s="163" t="s">
        <v>10778</v>
      </c>
    </row>
    <row r="2813" spans="1:9" x14ac:dyDescent="0.25">
      <c r="A2813" s="162">
        <v>12399</v>
      </c>
      <c r="B2813" s="163" t="s">
        <v>18488</v>
      </c>
      <c r="C2813" s="163" t="s">
        <v>11574</v>
      </c>
      <c r="D2813" s="163" t="s">
        <v>10923</v>
      </c>
      <c r="E2813" s="163" t="s">
        <v>18489</v>
      </c>
      <c r="F2813" s="163" t="s">
        <v>18490</v>
      </c>
      <c r="G2813" s="152">
        <f xml:space="preserve"> _xlfn.IFNA(VLOOKUP(A2813,[2]!Tabelle1[[Proprietary Identifier]:[Reporting Period PDF]],6,FALSE),"")</f>
        <v>91</v>
      </c>
      <c r="H2813" s="163" t="s">
        <v>10777</v>
      </c>
      <c r="I2813" s="163" t="s">
        <v>10778</v>
      </c>
    </row>
    <row r="2814" spans="1:9" x14ac:dyDescent="0.25">
      <c r="A2814" s="162">
        <v>35834</v>
      </c>
      <c r="B2814" s="163" t="s">
        <v>18491</v>
      </c>
      <c r="C2814" s="163" t="s">
        <v>11574</v>
      </c>
      <c r="D2814" s="163" t="s">
        <v>10923</v>
      </c>
      <c r="E2814" s="163" t="s">
        <v>18492</v>
      </c>
      <c r="F2814" s="163" t="s">
        <v>18493</v>
      </c>
      <c r="G2814" s="152">
        <f xml:space="preserve"> _xlfn.IFNA(VLOOKUP(A2814,[2]!Tabelle1[[Proprietary Identifier]:[Reporting Period PDF]],6,FALSE),"")</f>
        <v>49</v>
      </c>
      <c r="H2814" s="163" t="s">
        <v>10777</v>
      </c>
      <c r="I2814" s="163" t="s">
        <v>10778</v>
      </c>
    </row>
    <row r="2815" spans="1:9" x14ac:dyDescent="0.25">
      <c r="A2815" s="162">
        <v>40573</v>
      </c>
      <c r="B2815" s="163" t="s">
        <v>18494</v>
      </c>
      <c r="C2815" s="163" t="s">
        <v>11723</v>
      </c>
      <c r="D2815" s="163" t="s">
        <v>10808</v>
      </c>
      <c r="F2815" s="163" t="s">
        <v>18495</v>
      </c>
      <c r="G2815" s="152">
        <f xml:space="preserve"> _xlfn.IFNA(VLOOKUP(A2815,[2]!Tabelle1[[Proprietary Identifier]:[Reporting Period PDF]],6,FALSE),"")</f>
        <v>316</v>
      </c>
      <c r="H2815" s="163" t="s">
        <v>10777</v>
      </c>
      <c r="I2815" s="163" t="s">
        <v>10778</v>
      </c>
    </row>
    <row r="2816" spans="1:9" x14ac:dyDescent="0.25">
      <c r="A2816" s="162">
        <v>12297</v>
      </c>
      <c r="B2816" s="163" t="s">
        <v>18496</v>
      </c>
      <c r="C2816" s="163" t="s">
        <v>11974</v>
      </c>
      <c r="D2816" s="163" t="s">
        <v>11171</v>
      </c>
      <c r="E2816" s="163" t="s">
        <v>18497</v>
      </c>
      <c r="F2816" s="163" t="s">
        <v>18498</v>
      </c>
      <c r="G2816" s="152">
        <f xml:space="preserve"> _xlfn.IFNA(VLOOKUP(A2816,[2]!Tabelle1[[Proprietary Identifier]:[Reporting Period PDF]],6,FALSE),"")</f>
        <v>35</v>
      </c>
      <c r="H2816" s="163" t="s">
        <v>10777</v>
      </c>
      <c r="I2816" s="163" t="s">
        <v>10778</v>
      </c>
    </row>
    <row r="2817" spans="1:9" x14ac:dyDescent="0.25">
      <c r="A2817" s="162">
        <v>12398</v>
      </c>
      <c r="B2817" s="163" t="s">
        <v>18499</v>
      </c>
      <c r="C2817" s="163" t="s">
        <v>13543</v>
      </c>
      <c r="D2817" s="163" t="s">
        <v>11675</v>
      </c>
      <c r="E2817" s="163" t="s">
        <v>18500</v>
      </c>
      <c r="F2817" s="163" t="s">
        <v>18501</v>
      </c>
      <c r="G2817" s="152">
        <f xml:space="preserve"> _xlfn.IFNA(VLOOKUP(A2817,[2]!Tabelle1[[Proprietary Identifier]:[Reporting Period PDF]],6,FALSE),"")</f>
        <v>14</v>
      </c>
      <c r="H2817" s="163" t="s">
        <v>10777</v>
      </c>
      <c r="I2817" s="163" t="s">
        <v>10778</v>
      </c>
    </row>
    <row r="2818" spans="1:9" x14ac:dyDescent="0.25">
      <c r="A2818" s="162">
        <v>10309</v>
      </c>
      <c r="B2818" s="163" t="s">
        <v>18502</v>
      </c>
      <c r="C2818" s="163" t="s">
        <v>11059</v>
      </c>
      <c r="D2818" s="163" t="s">
        <v>10782</v>
      </c>
      <c r="E2818" s="163" t="s">
        <v>18503</v>
      </c>
      <c r="F2818" s="163" t="s">
        <v>18504</v>
      </c>
      <c r="G2818" s="152">
        <f xml:space="preserve"> _xlfn.IFNA(VLOOKUP(A2818,[2]!Tabelle1[[Proprietary Identifier]:[Reporting Period PDF]],6,FALSE),"")</f>
        <v>14</v>
      </c>
      <c r="H2818" s="163" t="s">
        <v>10777</v>
      </c>
      <c r="I2818" s="163" t="s">
        <v>10778</v>
      </c>
    </row>
    <row r="2819" spans="1:9" x14ac:dyDescent="0.25">
      <c r="A2819" s="162">
        <v>11618</v>
      </c>
      <c r="B2819" s="163" t="s">
        <v>18505</v>
      </c>
      <c r="C2819" s="163" t="s">
        <v>11574</v>
      </c>
      <c r="D2819" s="163" t="s">
        <v>10923</v>
      </c>
      <c r="E2819" s="163" t="s">
        <v>18506</v>
      </c>
      <c r="F2819" s="163" t="s">
        <v>18507</v>
      </c>
      <c r="G2819" s="152">
        <f xml:space="preserve"> _xlfn.IFNA(VLOOKUP(A2819,[2]!Tabelle1[[Proprietary Identifier]:[Reporting Period PDF]],6,FALSE),"")</f>
        <v>518</v>
      </c>
      <c r="H2819" s="163" t="s">
        <v>10777</v>
      </c>
      <c r="I2819" s="163" t="s">
        <v>10778</v>
      </c>
    </row>
    <row r="2820" spans="1:9" x14ac:dyDescent="0.25">
      <c r="A2820" s="162">
        <v>42048</v>
      </c>
      <c r="B2820" s="163" t="s">
        <v>18508</v>
      </c>
      <c r="C2820" s="163" t="s">
        <v>12861</v>
      </c>
      <c r="D2820" s="163" t="s">
        <v>10824</v>
      </c>
      <c r="E2820" s="163" t="s">
        <v>18509</v>
      </c>
      <c r="F2820" s="163" t="s">
        <v>18510</v>
      </c>
      <c r="G2820" s="152">
        <f xml:space="preserve"> _xlfn.IFNA(VLOOKUP(A2820,[2]!Tabelle1[[Proprietary Identifier]:[Reporting Period PDF]],6,FALSE),"")</f>
        <v>3</v>
      </c>
      <c r="H2820" s="163" t="s">
        <v>10777</v>
      </c>
      <c r="I2820" s="163" t="s">
        <v>10778</v>
      </c>
    </row>
    <row r="2821" spans="1:9" x14ac:dyDescent="0.25">
      <c r="A2821" s="162">
        <v>42597</v>
      </c>
      <c r="B2821" s="163" t="s">
        <v>18511</v>
      </c>
      <c r="C2821" s="163" t="s">
        <v>11574</v>
      </c>
      <c r="D2821" s="163" t="s">
        <v>10913</v>
      </c>
      <c r="E2821" s="163" t="s">
        <v>18512</v>
      </c>
      <c r="F2821" s="163" t="s">
        <v>18513</v>
      </c>
      <c r="G2821" s="152">
        <f xml:space="preserve"> _xlfn.IFNA(VLOOKUP(A2821,[2]!Tabelle1[[Proprietary Identifier]:[Reporting Period PDF]],6,FALSE),"")</f>
        <v>2</v>
      </c>
      <c r="H2821" s="163" t="s">
        <v>10777</v>
      </c>
      <c r="I2821" s="163" t="s">
        <v>10778</v>
      </c>
    </row>
    <row r="2822" spans="1:9" x14ac:dyDescent="0.25">
      <c r="A2822" s="162">
        <v>391</v>
      </c>
      <c r="B2822" s="163" t="s">
        <v>18514</v>
      </c>
      <c r="C2822" s="163" t="s">
        <v>11059</v>
      </c>
      <c r="D2822" s="163" t="s">
        <v>10782</v>
      </c>
      <c r="E2822" s="163" t="s">
        <v>18515</v>
      </c>
      <c r="F2822" s="163" t="s">
        <v>18516</v>
      </c>
      <c r="G2822" s="152">
        <f xml:space="preserve"> _xlfn.IFNA(VLOOKUP(A2822,[2]!Tabelle1[[Proprietary Identifier]:[Reporting Period PDF]],6,FALSE),"")</f>
        <v>254</v>
      </c>
      <c r="H2822" s="163" t="s">
        <v>10777</v>
      </c>
      <c r="I2822" s="163" t="s">
        <v>10778</v>
      </c>
    </row>
    <row r="2823" spans="1:9" x14ac:dyDescent="0.25">
      <c r="A2823" s="162">
        <v>42278</v>
      </c>
      <c r="B2823" s="163" t="s">
        <v>18517</v>
      </c>
      <c r="C2823" s="163" t="s">
        <v>11574</v>
      </c>
      <c r="D2823" s="163" t="s">
        <v>10808</v>
      </c>
      <c r="E2823" s="163" t="s">
        <v>18518</v>
      </c>
      <c r="F2823" s="163" t="s">
        <v>18519</v>
      </c>
      <c r="G2823" s="152">
        <f xml:space="preserve"> _xlfn.IFNA(VLOOKUP(A2823,[2]!Tabelle1[[Proprietary Identifier]:[Reporting Period PDF]],6,FALSE),"")</f>
        <v>147</v>
      </c>
      <c r="H2823" s="163" t="s">
        <v>10777</v>
      </c>
      <c r="I2823" s="163" t="s">
        <v>10778</v>
      </c>
    </row>
    <row r="2824" spans="1:9" x14ac:dyDescent="0.25">
      <c r="A2824" s="162">
        <v>398</v>
      </c>
      <c r="B2824" s="163" t="s">
        <v>18520</v>
      </c>
      <c r="C2824" s="163" t="s">
        <v>11059</v>
      </c>
      <c r="D2824" s="163" t="s">
        <v>10782</v>
      </c>
      <c r="E2824" s="163" t="s">
        <v>18521</v>
      </c>
      <c r="F2824" s="163" t="s">
        <v>18522</v>
      </c>
      <c r="G2824" s="152">
        <f xml:space="preserve"> _xlfn.IFNA(VLOOKUP(A2824,[2]!Tabelle1[[Proprietary Identifier]:[Reporting Period PDF]],6,FALSE),"")</f>
        <v>145</v>
      </c>
      <c r="H2824" s="163" t="s">
        <v>10777</v>
      </c>
      <c r="I2824" s="163" t="s">
        <v>10778</v>
      </c>
    </row>
    <row r="2825" spans="1:9" x14ac:dyDescent="0.25">
      <c r="A2825" s="162">
        <v>41244</v>
      </c>
      <c r="B2825" s="163" t="s">
        <v>18523</v>
      </c>
      <c r="C2825" s="163" t="s">
        <v>12861</v>
      </c>
      <c r="D2825" s="163" t="s">
        <v>12862</v>
      </c>
      <c r="E2825" s="163" t="s">
        <v>18524</v>
      </c>
      <c r="F2825" s="163" t="s">
        <v>18525</v>
      </c>
      <c r="G2825" s="152">
        <f xml:space="preserve"> _xlfn.IFNA(VLOOKUP(A2825,[2]!Tabelle1[[Proprietary Identifier]:[Reporting Period PDF]],6,FALSE),"")</f>
        <v>72</v>
      </c>
      <c r="H2825" s="163" t="s">
        <v>10777</v>
      </c>
      <c r="I2825" s="163" t="s">
        <v>10778</v>
      </c>
    </row>
    <row r="2826" spans="1:9" x14ac:dyDescent="0.25">
      <c r="A2826" s="162">
        <v>41358</v>
      </c>
      <c r="B2826" s="163" t="s">
        <v>18526</v>
      </c>
      <c r="C2826" s="163" t="s">
        <v>11574</v>
      </c>
      <c r="D2826" s="163" t="s">
        <v>10913</v>
      </c>
      <c r="E2826" s="163" t="s">
        <v>18527</v>
      </c>
      <c r="F2826" s="163" t="s">
        <v>18528</v>
      </c>
      <c r="G2826" s="152">
        <f xml:space="preserve"> _xlfn.IFNA(VLOOKUP(A2826,[2]!Tabelle1[[Proprietary Identifier]:[Reporting Period PDF]],6,FALSE),"")</f>
        <v>219</v>
      </c>
      <c r="H2826" s="163" t="s">
        <v>10777</v>
      </c>
      <c r="I2826" s="163" t="s">
        <v>10778</v>
      </c>
    </row>
    <row r="2827" spans="1:9" x14ac:dyDescent="0.25">
      <c r="A2827" s="162">
        <v>11620</v>
      </c>
      <c r="B2827" s="163" t="s">
        <v>18529</v>
      </c>
      <c r="C2827" s="163" t="s">
        <v>1909</v>
      </c>
      <c r="D2827" s="163" t="s">
        <v>10919</v>
      </c>
      <c r="E2827" s="163" t="s">
        <v>18530</v>
      </c>
      <c r="F2827" s="163" t="s">
        <v>18531</v>
      </c>
      <c r="G2827" s="152">
        <f xml:space="preserve"> _xlfn.IFNA(VLOOKUP(A2827,[2]!Tabelle1[[Proprietary Identifier]:[Reporting Period PDF]],6,FALSE),"")</f>
        <v>17</v>
      </c>
      <c r="H2827" s="163" t="s">
        <v>10777</v>
      </c>
      <c r="I2827" s="163" t="s">
        <v>10778</v>
      </c>
    </row>
    <row r="2828" spans="1:9" x14ac:dyDescent="0.25">
      <c r="A2828" s="162">
        <v>41682</v>
      </c>
      <c r="B2828" s="163" t="s">
        <v>18532</v>
      </c>
      <c r="C2828" s="163" t="s">
        <v>11574</v>
      </c>
      <c r="D2828" s="163" t="s">
        <v>10923</v>
      </c>
      <c r="E2828" s="163" t="s">
        <v>18533</v>
      </c>
      <c r="F2828" s="163" t="s">
        <v>18534</v>
      </c>
      <c r="G2828" s="152">
        <f xml:space="preserve"> _xlfn.IFNA(VLOOKUP(A2828,[2]!Tabelle1[[Proprietary Identifier]:[Reporting Period PDF]],6,FALSE),"")</f>
        <v>36</v>
      </c>
      <c r="H2828" s="163" t="s">
        <v>10777</v>
      </c>
      <c r="I2828" s="163" t="s">
        <v>10778</v>
      </c>
    </row>
    <row r="2829" spans="1:9" x14ac:dyDescent="0.25">
      <c r="A2829" s="162">
        <v>393</v>
      </c>
      <c r="B2829" s="163" t="s">
        <v>18535</v>
      </c>
      <c r="C2829" s="163" t="s">
        <v>11059</v>
      </c>
      <c r="D2829" s="163" t="s">
        <v>10782</v>
      </c>
      <c r="E2829" s="163" t="s">
        <v>18536</v>
      </c>
      <c r="F2829" s="163" t="s">
        <v>18537</v>
      </c>
      <c r="G2829" s="152">
        <f xml:space="preserve"> _xlfn.IFNA(VLOOKUP(A2829,[2]!Tabelle1[[Proprietary Identifier]:[Reporting Period PDF]],6,FALSE),"")</f>
        <v>149</v>
      </c>
      <c r="H2829" s="163" t="s">
        <v>10777</v>
      </c>
      <c r="I2829" s="163" t="s">
        <v>10778</v>
      </c>
    </row>
    <row r="2830" spans="1:9" x14ac:dyDescent="0.25">
      <c r="A2830" s="162">
        <v>12286</v>
      </c>
      <c r="B2830" s="163" t="s">
        <v>18538</v>
      </c>
      <c r="C2830" s="163" t="s">
        <v>11574</v>
      </c>
      <c r="D2830" s="163" t="s">
        <v>10923</v>
      </c>
      <c r="E2830" s="163" t="s">
        <v>18539</v>
      </c>
      <c r="F2830" s="163" t="s">
        <v>18540</v>
      </c>
      <c r="G2830" s="152">
        <f xml:space="preserve"> _xlfn.IFNA(VLOOKUP(A2830,[2]!Tabelle1[[Proprietary Identifier]:[Reporting Period PDF]],6,FALSE),"")</f>
        <v>66</v>
      </c>
      <c r="H2830" s="163" t="s">
        <v>10777</v>
      </c>
      <c r="I2830" s="163" t="s">
        <v>10778</v>
      </c>
    </row>
    <row r="2831" spans="1:9" x14ac:dyDescent="0.25">
      <c r="A2831" s="162">
        <v>40664</v>
      </c>
      <c r="B2831" s="163" t="s">
        <v>18541</v>
      </c>
      <c r="C2831" s="163" t="s">
        <v>1909</v>
      </c>
      <c r="D2831" s="163" t="s">
        <v>10782</v>
      </c>
      <c r="E2831" s="163" t="s">
        <v>18542</v>
      </c>
      <c r="F2831" s="163" t="s">
        <v>18543</v>
      </c>
      <c r="G2831" s="152">
        <f xml:space="preserve"> _xlfn.IFNA(VLOOKUP(A2831,[2]!Tabelle1[[Proprietary Identifier]:[Reporting Period PDF]],6,FALSE),"")</f>
        <v>31</v>
      </c>
      <c r="H2831" s="163" t="s">
        <v>10777</v>
      </c>
      <c r="I2831" s="163" t="s">
        <v>10778</v>
      </c>
    </row>
    <row r="2832" spans="1:9" x14ac:dyDescent="0.25">
      <c r="A2832" s="162">
        <v>40851</v>
      </c>
      <c r="B2832" s="163" t="s">
        <v>18544</v>
      </c>
      <c r="C2832" s="163" t="s">
        <v>10897</v>
      </c>
      <c r="D2832" s="163" t="s">
        <v>10802</v>
      </c>
      <c r="F2832" s="163" t="s">
        <v>18545</v>
      </c>
      <c r="G2832" s="152" t="str">
        <f xml:space="preserve"> _xlfn.IFNA(VLOOKUP(A2832,[2]!Tabelle1[[Proprietary Identifier]:[Reporting Period PDF]],6,FALSE),"")</f>
        <v/>
      </c>
      <c r="H2832" s="163" t="s">
        <v>10784</v>
      </c>
      <c r="I2832" s="163" t="s">
        <v>10785</v>
      </c>
    </row>
    <row r="2833" spans="1:9" x14ac:dyDescent="0.25">
      <c r="A2833" s="162">
        <v>435</v>
      </c>
      <c r="B2833" s="163" t="s">
        <v>18546</v>
      </c>
      <c r="C2833" s="163" t="s">
        <v>1909</v>
      </c>
      <c r="D2833" s="163" t="s">
        <v>10802</v>
      </c>
      <c r="E2833" s="163" t="s">
        <v>18547</v>
      </c>
      <c r="F2833" s="163" t="s">
        <v>18548</v>
      </c>
      <c r="G2833" s="152">
        <f xml:space="preserve"> _xlfn.IFNA(VLOOKUP(A2833,[2]!Tabelle1[[Proprietary Identifier]:[Reporting Period PDF]],6,FALSE),"")</f>
        <v>23</v>
      </c>
      <c r="H2833" s="163" t="s">
        <v>10777</v>
      </c>
      <c r="I2833" s="163" t="s">
        <v>10778</v>
      </c>
    </row>
  </sheetData>
  <autoFilter ref="A2:I2833" xr:uid="{00000000-0009-0000-0000-000000000000}">
    <sortState ref="A3:I2833">
      <sortCondition ref="B2:B2833"/>
    </sortState>
  </autoFilter>
  <conditionalFormatting sqref="Y6 Y3:Y4">
    <cfRule type="duplicateValues" dxfId="13" priority="2"/>
  </conditionalFormatting>
  <conditionalFormatting sqref="Y2">
    <cfRule type="duplicateValues" dxfId="12" priority="1"/>
  </conditionalFormatting>
  <pageMargins left="0.75" right="0.75" top="1" bottom="1" header="0.51180555555555496" footer="0.51180555555555496"/>
  <pageSetup paperSize="9" firstPageNumber="0" orientation="portrait" horizontalDpi="300" verticalDpi="300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69CD2-AF46-40F3-94AF-90C58B790199}">
  <dimension ref="A1:V81"/>
  <sheetViews>
    <sheetView zoomScaleNormal="100" workbookViewId="0">
      <selection activeCell="C13" sqref="C13"/>
    </sheetView>
  </sheetViews>
  <sheetFormatPr baseColWidth="10" defaultRowHeight="12.75" x14ac:dyDescent="0.2"/>
  <cols>
    <col min="1" max="1" width="49.5703125" style="14" bestFit="1" customWidth="1"/>
    <col min="2" max="7" width="11.42578125" style="14"/>
    <col min="8" max="8" width="10" style="14" bestFit="1" customWidth="1"/>
    <col min="9" max="9" width="8" style="14" bestFit="1" customWidth="1"/>
    <col min="10" max="10" width="11.42578125" style="14"/>
    <col min="11" max="11" width="6.85546875" style="14" customWidth="1"/>
    <col min="12" max="13" width="11.42578125" style="14"/>
    <col min="14" max="14" width="6.140625" style="14" customWidth="1"/>
    <col min="15" max="15" width="11.42578125" style="14"/>
    <col min="16" max="16" width="9.42578125" style="14" customWidth="1"/>
    <col min="17" max="17" width="4.7109375" style="14" customWidth="1"/>
    <col min="18" max="18" width="6" style="14" customWidth="1"/>
    <col min="19" max="21" width="11.42578125" style="14"/>
    <col min="22" max="22" width="11.42578125" style="193"/>
    <col min="23" max="16384" width="11.42578125" style="14"/>
  </cols>
  <sheetData>
    <row r="1" spans="1:22" ht="31.5" customHeight="1" x14ac:dyDescent="0.2">
      <c r="A1" s="219" t="s">
        <v>151</v>
      </c>
      <c r="B1" s="219" t="s">
        <v>150</v>
      </c>
      <c r="C1" s="219" t="s">
        <v>149</v>
      </c>
      <c r="D1" s="219" t="s">
        <v>148</v>
      </c>
      <c r="E1" s="219" t="s">
        <v>147</v>
      </c>
      <c r="F1" s="219" t="s">
        <v>146</v>
      </c>
      <c r="G1" s="219" t="s">
        <v>145</v>
      </c>
      <c r="H1" s="175" t="s">
        <v>144</v>
      </c>
      <c r="I1" s="176" t="s">
        <v>143</v>
      </c>
      <c r="J1" s="176" t="s">
        <v>142</v>
      </c>
      <c r="K1" s="220" t="s">
        <v>141</v>
      </c>
      <c r="L1" s="175" t="s">
        <v>140</v>
      </c>
      <c r="M1" s="175" t="s">
        <v>139</v>
      </c>
      <c r="N1" s="175" t="s">
        <v>18932</v>
      </c>
      <c r="O1" s="177" t="s">
        <v>137</v>
      </c>
      <c r="P1" s="178" t="s">
        <v>136</v>
      </c>
      <c r="Q1" s="221" t="s">
        <v>18937</v>
      </c>
      <c r="R1" s="175" t="s">
        <v>18933</v>
      </c>
      <c r="S1" s="175" t="s">
        <v>18934</v>
      </c>
      <c r="T1" s="175" t="s">
        <v>18935</v>
      </c>
      <c r="U1" s="175" t="s">
        <v>18936</v>
      </c>
      <c r="V1" s="179" t="s">
        <v>130</v>
      </c>
    </row>
    <row r="2" spans="1:22" x14ac:dyDescent="0.2">
      <c r="A2" s="224" t="s">
        <v>1111</v>
      </c>
      <c r="B2" s="224" t="s">
        <v>622</v>
      </c>
      <c r="C2" s="224" t="s">
        <v>622</v>
      </c>
      <c r="D2" s="224" t="s">
        <v>1110</v>
      </c>
      <c r="E2" s="224" t="s">
        <v>1106</v>
      </c>
      <c r="F2" s="224">
        <v>201</v>
      </c>
      <c r="G2" s="203"/>
      <c r="H2" s="185" t="s">
        <v>1081</v>
      </c>
      <c r="I2" s="186">
        <v>2877</v>
      </c>
      <c r="J2" s="186" t="str">
        <f t="shared" ref="J2:J33" si="0">H2&amp;"-"&amp;I2</f>
        <v>88-2877</v>
      </c>
      <c r="K2" s="201" t="s">
        <v>108</v>
      </c>
      <c r="L2" s="201" t="s">
        <v>6</v>
      </c>
      <c r="M2" s="185" t="s">
        <v>1081</v>
      </c>
      <c r="N2" s="185" t="s">
        <v>1109</v>
      </c>
      <c r="O2" s="183">
        <v>3623.55</v>
      </c>
      <c r="P2" s="185" t="s">
        <v>42</v>
      </c>
      <c r="Q2" s="186">
        <v>2020</v>
      </c>
      <c r="R2" s="203"/>
      <c r="S2" s="185" t="s">
        <v>1108</v>
      </c>
      <c r="T2" s="185" t="s">
        <v>1107</v>
      </c>
      <c r="U2" s="185" t="s">
        <v>1106</v>
      </c>
      <c r="V2" s="187">
        <v>18.02761194029851</v>
      </c>
    </row>
    <row r="3" spans="1:22" x14ac:dyDescent="0.2">
      <c r="A3" s="224" t="s">
        <v>1105</v>
      </c>
      <c r="B3" s="224" t="s">
        <v>629</v>
      </c>
      <c r="C3" s="224" t="s">
        <v>622</v>
      </c>
      <c r="D3" s="224" t="s">
        <v>1104</v>
      </c>
      <c r="E3" s="224" t="s">
        <v>1100</v>
      </c>
      <c r="F3" s="224">
        <v>2</v>
      </c>
      <c r="G3" s="203"/>
      <c r="H3" s="185" t="s">
        <v>35</v>
      </c>
      <c r="I3" s="186">
        <v>14834</v>
      </c>
      <c r="J3" s="186" t="str">
        <f t="shared" si="0"/>
        <v>31-14834</v>
      </c>
      <c r="K3" s="201" t="s">
        <v>108</v>
      </c>
      <c r="L3" s="201" t="s">
        <v>6</v>
      </c>
      <c r="M3" s="185" t="s">
        <v>35</v>
      </c>
      <c r="N3" s="185" t="s">
        <v>1103</v>
      </c>
      <c r="O3" s="183">
        <v>270.13</v>
      </c>
      <c r="P3" s="185" t="s">
        <v>42</v>
      </c>
      <c r="Q3" s="186">
        <v>2020</v>
      </c>
      <c r="R3" s="203"/>
      <c r="S3" s="185" t="s">
        <v>1102</v>
      </c>
      <c r="T3" s="185" t="s">
        <v>1101</v>
      </c>
      <c r="U3" s="185" t="s">
        <v>1100</v>
      </c>
      <c r="V3" s="187">
        <v>135.065</v>
      </c>
    </row>
    <row r="4" spans="1:22" x14ac:dyDescent="0.2">
      <c r="A4" s="224" t="s">
        <v>1096</v>
      </c>
      <c r="B4" s="224" t="s">
        <v>629</v>
      </c>
      <c r="C4" s="224" t="s">
        <v>622</v>
      </c>
      <c r="D4" s="224" t="s">
        <v>1099</v>
      </c>
      <c r="E4" s="224" t="s">
        <v>1094</v>
      </c>
      <c r="F4" s="224">
        <v>9</v>
      </c>
      <c r="G4" s="203"/>
      <c r="H4" s="185" t="s">
        <v>656</v>
      </c>
      <c r="I4" s="186">
        <v>8849</v>
      </c>
      <c r="J4" s="186" t="str">
        <f t="shared" si="0"/>
        <v>65-8849</v>
      </c>
      <c r="K4" s="201" t="s">
        <v>108</v>
      </c>
      <c r="L4" s="201" t="s">
        <v>6</v>
      </c>
      <c r="M4" s="185" t="s">
        <v>656</v>
      </c>
      <c r="N4" s="185" t="s">
        <v>1098</v>
      </c>
      <c r="O4" s="183">
        <v>335.58</v>
      </c>
      <c r="P4" s="185" t="s">
        <v>42</v>
      </c>
      <c r="Q4" s="186">
        <v>2020</v>
      </c>
      <c r="R4" s="185" t="s">
        <v>1097</v>
      </c>
      <c r="S4" s="185" t="s">
        <v>1096</v>
      </c>
      <c r="T4" s="185" t="s">
        <v>1095</v>
      </c>
      <c r="U4" s="185" t="s">
        <v>1094</v>
      </c>
      <c r="V4" s="187">
        <v>37.286666666666662</v>
      </c>
    </row>
    <row r="5" spans="1:22" x14ac:dyDescent="0.2">
      <c r="A5" s="224" t="s">
        <v>1093</v>
      </c>
      <c r="B5" s="224" t="s">
        <v>622</v>
      </c>
      <c r="C5" s="224" t="s">
        <v>622</v>
      </c>
      <c r="D5" s="224" t="s">
        <v>1092</v>
      </c>
      <c r="E5" s="224" t="s">
        <v>1089</v>
      </c>
      <c r="F5" s="224">
        <v>335</v>
      </c>
      <c r="G5" s="203"/>
      <c r="H5" s="185" t="s">
        <v>1081</v>
      </c>
      <c r="I5" s="186">
        <v>3010</v>
      </c>
      <c r="J5" s="186" t="str">
        <f t="shared" si="0"/>
        <v>88-3010</v>
      </c>
      <c r="K5" s="201" t="s">
        <v>108</v>
      </c>
      <c r="L5" s="201" t="s">
        <v>6</v>
      </c>
      <c r="M5" s="185" t="s">
        <v>1081</v>
      </c>
      <c r="N5" s="185" t="s">
        <v>447</v>
      </c>
      <c r="O5" s="183">
        <v>2193.17</v>
      </c>
      <c r="P5" s="185" t="s">
        <v>42</v>
      </c>
      <c r="Q5" s="186">
        <v>2020</v>
      </c>
      <c r="R5" s="203"/>
      <c r="S5" s="185" t="s">
        <v>1091</v>
      </c>
      <c r="T5" s="185" t="s">
        <v>1090</v>
      </c>
      <c r="U5" s="185" t="s">
        <v>1089</v>
      </c>
      <c r="V5" s="187">
        <v>6.5467761194029856</v>
      </c>
    </row>
    <row r="6" spans="1:22" x14ac:dyDescent="0.2">
      <c r="A6" s="224" t="s">
        <v>1088</v>
      </c>
      <c r="B6" s="224" t="s">
        <v>622</v>
      </c>
      <c r="C6" s="224" t="s">
        <v>622</v>
      </c>
      <c r="D6" s="224" t="s">
        <v>1087</v>
      </c>
      <c r="E6" s="224" t="s">
        <v>1083</v>
      </c>
      <c r="F6" s="224">
        <v>102</v>
      </c>
      <c r="G6" s="203"/>
      <c r="H6" s="185" t="s">
        <v>342</v>
      </c>
      <c r="I6" s="186">
        <v>3236</v>
      </c>
      <c r="J6" s="186" t="str">
        <f t="shared" si="0"/>
        <v>69-3236</v>
      </c>
      <c r="K6" s="201" t="s">
        <v>108</v>
      </c>
      <c r="L6" s="201" t="s">
        <v>6</v>
      </c>
      <c r="M6" s="185" t="s">
        <v>342</v>
      </c>
      <c r="N6" s="185" t="s">
        <v>1086</v>
      </c>
      <c r="O6" s="183">
        <v>627.13</v>
      </c>
      <c r="P6" s="185" t="s">
        <v>42</v>
      </c>
      <c r="Q6" s="186">
        <v>2020</v>
      </c>
      <c r="R6" s="203"/>
      <c r="S6" s="185" t="s">
        <v>1085</v>
      </c>
      <c r="T6" s="185" t="s">
        <v>1084</v>
      </c>
      <c r="U6" s="185" t="s">
        <v>1083</v>
      </c>
      <c r="V6" s="187">
        <v>6.1483333333333334</v>
      </c>
    </row>
    <row r="7" spans="1:22" x14ac:dyDescent="0.2">
      <c r="A7" s="224" t="s">
        <v>1080</v>
      </c>
      <c r="B7" s="224" t="s">
        <v>622</v>
      </c>
      <c r="C7" s="224" t="s">
        <v>622</v>
      </c>
      <c r="D7" s="224" t="s">
        <v>1078</v>
      </c>
      <c r="E7" s="224" t="s">
        <v>1082</v>
      </c>
      <c r="F7" s="224">
        <v>358</v>
      </c>
      <c r="G7" s="203"/>
      <c r="H7" s="185" t="s">
        <v>1081</v>
      </c>
      <c r="I7" s="186">
        <v>2266</v>
      </c>
      <c r="J7" s="186" t="str">
        <f t="shared" si="0"/>
        <v>88-2266</v>
      </c>
      <c r="K7" s="201" t="s">
        <v>108</v>
      </c>
      <c r="L7" s="201" t="s">
        <v>6</v>
      </c>
      <c r="M7" s="185" t="s">
        <v>1081</v>
      </c>
      <c r="N7" s="185" t="s">
        <v>447</v>
      </c>
      <c r="O7" s="183">
        <v>3235.61</v>
      </c>
      <c r="P7" s="185" t="s">
        <v>42</v>
      </c>
      <c r="Q7" s="186">
        <v>2020</v>
      </c>
      <c r="R7" s="203"/>
      <c r="S7" s="185" t="s">
        <v>1080</v>
      </c>
      <c r="T7" s="185" t="s">
        <v>1079</v>
      </c>
      <c r="U7" s="185" t="s">
        <v>1078</v>
      </c>
      <c r="V7" s="187">
        <v>9.0380167597765375</v>
      </c>
    </row>
    <row r="8" spans="1:22" x14ac:dyDescent="0.2">
      <c r="A8" s="224" t="s">
        <v>1077</v>
      </c>
      <c r="B8" s="224" t="s">
        <v>629</v>
      </c>
      <c r="C8" s="224" t="s">
        <v>622</v>
      </c>
      <c r="D8" s="224" t="s">
        <v>1071</v>
      </c>
      <c r="E8" s="224" t="s">
        <v>1076</v>
      </c>
      <c r="F8" s="224">
        <v>2</v>
      </c>
      <c r="G8" s="203"/>
      <c r="H8" s="185" t="s">
        <v>175</v>
      </c>
      <c r="I8" s="186">
        <v>236</v>
      </c>
      <c r="J8" s="186" t="str">
        <f t="shared" si="0"/>
        <v>50-236</v>
      </c>
      <c r="K8" s="201" t="s">
        <v>7</v>
      </c>
      <c r="L8" s="201" t="s">
        <v>6</v>
      </c>
      <c r="M8" s="185" t="s">
        <v>174</v>
      </c>
      <c r="N8" s="185" t="s">
        <v>1075</v>
      </c>
      <c r="O8" s="183">
        <v>186.18</v>
      </c>
      <c r="P8" s="185" t="s">
        <v>42</v>
      </c>
      <c r="Q8" s="186">
        <v>2020</v>
      </c>
      <c r="R8" s="185" t="s">
        <v>1074</v>
      </c>
      <c r="S8" s="185" t="s">
        <v>1073</v>
      </c>
      <c r="T8" s="185" t="s">
        <v>1072</v>
      </c>
      <c r="U8" s="185" t="s">
        <v>1071</v>
      </c>
      <c r="V8" s="187">
        <v>93.09</v>
      </c>
    </row>
    <row r="9" spans="1:22" x14ac:dyDescent="0.2">
      <c r="A9" s="224" t="s">
        <v>1070</v>
      </c>
      <c r="B9" s="224" t="s">
        <v>629</v>
      </c>
      <c r="C9" s="224" t="s">
        <v>622</v>
      </c>
      <c r="D9" s="224" t="s">
        <v>1064</v>
      </c>
      <c r="E9" s="224" t="s">
        <v>1069</v>
      </c>
      <c r="F9" s="224">
        <v>66</v>
      </c>
      <c r="G9" s="203"/>
      <c r="H9" s="185" t="s">
        <v>656</v>
      </c>
      <c r="I9" s="186">
        <v>12</v>
      </c>
      <c r="J9" s="186" t="str">
        <f t="shared" si="0"/>
        <v>65-12</v>
      </c>
      <c r="K9" s="201" t="s">
        <v>7</v>
      </c>
      <c r="L9" s="201" t="s">
        <v>6</v>
      </c>
      <c r="M9" s="185" t="s">
        <v>656</v>
      </c>
      <c r="N9" s="185" t="s">
        <v>1068</v>
      </c>
      <c r="O9" s="183">
        <v>161.82</v>
      </c>
      <c r="P9" s="185" t="s">
        <v>42</v>
      </c>
      <c r="Q9" s="186">
        <v>2020</v>
      </c>
      <c r="R9" s="185" t="s">
        <v>1067</v>
      </c>
      <c r="S9" s="185" t="s">
        <v>1066</v>
      </c>
      <c r="T9" s="185" t="s">
        <v>1065</v>
      </c>
      <c r="U9" s="185" t="s">
        <v>1064</v>
      </c>
      <c r="V9" s="187">
        <v>2.4518181818181817</v>
      </c>
    </row>
    <row r="10" spans="1:22" x14ac:dyDescent="0.2">
      <c r="A10" s="224" t="s">
        <v>1063</v>
      </c>
      <c r="B10" s="224" t="s">
        <v>629</v>
      </c>
      <c r="C10" s="224" t="s">
        <v>622</v>
      </c>
      <c r="D10" s="224" t="s">
        <v>1058</v>
      </c>
      <c r="E10" s="224" t="s">
        <v>1062</v>
      </c>
      <c r="F10" s="224">
        <v>47</v>
      </c>
      <c r="G10" s="203"/>
      <c r="H10" s="185" t="s">
        <v>182</v>
      </c>
      <c r="I10" s="186">
        <v>148</v>
      </c>
      <c r="J10" s="186" t="str">
        <f t="shared" si="0"/>
        <v>40-148</v>
      </c>
      <c r="K10" s="201" t="s">
        <v>7</v>
      </c>
      <c r="L10" s="201" t="s">
        <v>183</v>
      </c>
      <c r="M10" s="185" t="s">
        <v>182</v>
      </c>
      <c r="N10" s="185" t="s">
        <v>1061</v>
      </c>
      <c r="O10" s="183">
        <v>1355.71</v>
      </c>
      <c r="P10" s="185" t="s">
        <v>42</v>
      </c>
      <c r="Q10" s="186">
        <v>2020</v>
      </c>
      <c r="R10" s="203"/>
      <c r="S10" s="185" t="s">
        <v>1060</v>
      </c>
      <c r="T10" s="185" t="s">
        <v>1059</v>
      </c>
      <c r="U10" s="185" t="s">
        <v>1058</v>
      </c>
      <c r="V10" s="187">
        <v>28.844893617021278</v>
      </c>
    </row>
    <row r="11" spans="1:22" x14ac:dyDescent="0.2">
      <c r="A11" s="224" t="s">
        <v>1057</v>
      </c>
      <c r="B11" s="224" t="s">
        <v>629</v>
      </c>
      <c r="C11" s="224" t="s">
        <v>622</v>
      </c>
      <c r="D11" s="224" t="s">
        <v>1052</v>
      </c>
      <c r="E11" s="224" t="s">
        <v>1056</v>
      </c>
      <c r="F11" s="224">
        <v>115</v>
      </c>
      <c r="G11" s="203"/>
      <c r="H11" s="185" t="s">
        <v>425</v>
      </c>
      <c r="I11" s="186">
        <v>18</v>
      </c>
      <c r="J11" s="186" t="str">
        <f t="shared" si="0"/>
        <v>72-18</v>
      </c>
      <c r="K11" s="201" t="s">
        <v>7</v>
      </c>
      <c r="L11" s="201" t="s">
        <v>6</v>
      </c>
      <c r="M11" s="185" t="s">
        <v>425</v>
      </c>
      <c r="N11" s="185" t="s">
        <v>1055</v>
      </c>
      <c r="O11" s="183">
        <v>219.91</v>
      </c>
      <c r="P11" s="185" t="s">
        <v>42</v>
      </c>
      <c r="Q11" s="186">
        <v>2019</v>
      </c>
      <c r="R11" s="203"/>
      <c r="S11" s="185" t="s">
        <v>1054</v>
      </c>
      <c r="T11" s="185" t="s">
        <v>1053</v>
      </c>
      <c r="U11" s="185" t="s">
        <v>1052</v>
      </c>
      <c r="V11" s="187">
        <v>1.9122608695652175</v>
      </c>
    </row>
    <row r="12" spans="1:22" x14ac:dyDescent="0.2">
      <c r="A12" s="224" t="s">
        <v>1051</v>
      </c>
      <c r="B12" s="224" t="s">
        <v>629</v>
      </c>
      <c r="C12" s="224" t="s">
        <v>622</v>
      </c>
      <c r="D12" s="224" t="s">
        <v>1045</v>
      </c>
      <c r="E12" s="224" t="s">
        <v>1050</v>
      </c>
      <c r="F12" s="224">
        <v>12</v>
      </c>
      <c r="G12" s="203"/>
      <c r="H12" s="185" t="s">
        <v>425</v>
      </c>
      <c r="I12" s="186">
        <v>52</v>
      </c>
      <c r="J12" s="186" t="str">
        <f t="shared" si="0"/>
        <v>72-52</v>
      </c>
      <c r="K12" s="201" t="s">
        <v>7</v>
      </c>
      <c r="L12" s="201" t="s">
        <v>6</v>
      </c>
      <c r="M12" s="185" t="s">
        <v>425</v>
      </c>
      <c r="N12" s="185" t="s">
        <v>1049</v>
      </c>
      <c r="O12" s="183">
        <v>545.29</v>
      </c>
      <c r="P12" s="185" t="s">
        <v>3</v>
      </c>
      <c r="Q12" s="186">
        <v>2020</v>
      </c>
      <c r="R12" s="185" t="s">
        <v>1048</v>
      </c>
      <c r="S12" s="185" t="s">
        <v>1047</v>
      </c>
      <c r="T12" s="185" t="s">
        <v>1046</v>
      </c>
      <c r="U12" s="185" t="s">
        <v>1045</v>
      </c>
      <c r="V12" s="187">
        <v>45.44083333333333</v>
      </c>
    </row>
    <row r="13" spans="1:22" x14ac:dyDescent="0.2">
      <c r="A13" s="224" t="s">
        <v>1044</v>
      </c>
      <c r="B13" s="224" t="s">
        <v>629</v>
      </c>
      <c r="C13" s="224" t="s">
        <v>622</v>
      </c>
      <c r="D13" s="224" t="s">
        <v>1039</v>
      </c>
      <c r="E13" s="224" t="s">
        <v>1043</v>
      </c>
      <c r="F13" s="224">
        <v>1</v>
      </c>
      <c r="G13" s="203"/>
      <c r="H13" s="185" t="s">
        <v>95</v>
      </c>
      <c r="I13" s="186">
        <v>958</v>
      </c>
      <c r="J13" s="186" t="str">
        <f t="shared" si="0"/>
        <v>sb31-958</v>
      </c>
      <c r="K13" s="201" t="s">
        <v>7</v>
      </c>
      <c r="L13" s="201" t="s">
        <v>6</v>
      </c>
      <c r="M13" s="185" t="s">
        <v>35</v>
      </c>
      <c r="N13" s="185" t="s">
        <v>1042</v>
      </c>
      <c r="O13" s="183">
        <v>437.33</v>
      </c>
      <c r="P13" s="185" t="s">
        <v>42</v>
      </c>
      <c r="Q13" s="186">
        <v>2020</v>
      </c>
      <c r="R13" s="203"/>
      <c r="S13" s="185" t="s">
        <v>1041</v>
      </c>
      <c r="T13" s="185" t="s">
        <v>1040</v>
      </c>
      <c r="U13" s="185" t="s">
        <v>1039</v>
      </c>
      <c r="V13" s="187">
        <v>437.33</v>
      </c>
    </row>
    <row r="14" spans="1:22" x14ac:dyDescent="0.2">
      <c r="A14" s="224" t="s">
        <v>1038</v>
      </c>
      <c r="B14" s="224" t="s">
        <v>629</v>
      </c>
      <c r="C14" s="224" t="s">
        <v>622</v>
      </c>
      <c r="D14" s="224" t="s">
        <v>1033</v>
      </c>
      <c r="E14" s="224" t="s">
        <v>1037</v>
      </c>
      <c r="F14" s="224">
        <v>1</v>
      </c>
      <c r="G14" s="203"/>
      <c r="H14" s="185" t="s">
        <v>35</v>
      </c>
      <c r="I14" s="186">
        <v>14507</v>
      </c>
      <c r="J14" s="186" t="str">
        <f t="shared" si="0"/>
        <v>31-14507</v>
      </c>
      <c r="K14" s="201" t="s">
        <v>7</v>
      </c>
      <c r="L14" s="201" t="s">
        <v>6</v>
      </c>
      <c r="M14" s="185" t="s">
        <v>35</v>
      </c>
      <c r="N14" s="185" t="s">
        <v>1036</v>
      </c>
      <c r="O14" s="183">
        <v>327.23</v>
      </c>
      <c r="P14" s="185" t="s">
        <v>3</v>
      </c>
      <c r="Q14" s="186">
        <v>2020</v>
      </c>
      <c r="R14" s="203"/>
      <c r="S14" s="185" t="s">
        <v>1035</v>
      </c>
      <c r="T14" s="185" t="s">
        <v>1034</v>
      </c>
      <c r="U14" s="185" t="s">
        <v>1033</v>
      </c>
      <c r="V14" s="187">
        <v>327.23</v>
      </c>
    </row>
    <row r="15" spans="1:22" x14ac:dyDescent="0.2">
      <c r="A15" s="224" t="s">
        <v>1032</v>
      </c>
      <c r="B15" s="224" t="s">
        <v>629</v>
      </c>
      <c r="C15" s="224" t="s">
        <v>622</v>
      </c>
      <c r="D15" s="224" t="s">
        <v>1027</v>
      </c>
      <c r="E15" s="224" t="s">
        <v>1031</v>
      </c>
      <c r="F15" s="224">
        <v>240</v>
      </c>
      <c r="G15" s="203"/>
      <c r="H15" s="185" t="s">
        <v>391</v>
      </c>
      <c r="I15" s="186">
        <v>6798</v>
      </c>
      <c r="J15" s="186" t="str">
        <f t="shared" si="0"/>
        <v>sb40-6798</v>
      </c>
      <c r="K15" s="201" t="s">
        <v>7</v>
      </c>
      <c r="L15" s="201" t="s">
        <v>183</v>
      </c>
      <c r="M15" s="185" t="s">
        <v>182</v>
      </c>
      <c r="N15" s="185" t="s">
        <v>1030</v>
      </c>
      <c r="O15" s="183">
        <v>549.69000000000005</v>
      </c>
      <c r="P15" s="185" t="s">
        <v>3</v>
      </c>
      <c r="Q15" s="186">
        <v>2020</v>
      </c>
      <c r="R15" s="203"/>
      <c r="S15" s="185" t="s">
        <v>1029</v>
      </c>
      <c r="T15" s="185" t="s">
        <v>1028</v>
      </c>
      <c r="U15" s="185" t="s">
        <v>1027</v>
      </c>
      <c r="V15" s="187">
        <v>2.290375</v>
      </c>
    </row>
    <row r="16" spans="1:22" x14ac:dyDescent="0.2">
      <c r="A16" s="224" t="s">
        <v>1026</v>
      </c>
      <c r="B16" s="224" t="s">
        <v>629</v>
      </c>
      <c r="C16" s="224" t="s">
        <v>622</v>
      </c>
      <c r="D16" s="224" t="s">
        <v>1021</v>
      </c>
      <c r="E16" s="224" t="s">
        <v>1025</v>
      </c>
      <c r="F16" s="224">
        <v>3</v>
      </c>
      <c r="G16" s="203"/>
      <c r="H16" s="185" t="s">
        <v>656</v>
      </c>
      <c r="I16" s="186">
        <v>73</v>
      </c>
      <c r="J16" s="186" t="str">
        <f t="shared" si="0"/>
        <v>65-73</v>
      </c>
      <c r="K16" s="201" t="s">
        <v>7</v>
      </c>
      <c r="L16" s="201" t="s">
        <v>6</v>
      </c>
      <c r="M16" s="185" t="s">
        <v>656</v>
      </c>
      <c r="N16" s="185" t="s">
        <v>1024</v>
      </c>
      <c r="O16" s="183">
        <v>339.12</v>
      </c>
      <c r="P16" s="185" t="s">
        <v>3</v>
      </c>
      <c r="Q16" s="186">
        <v>2020</v>
      </c>
      <c r="R16" s="203"/>
      <c r="S16" s="185" t="s">
        <v>1023</v>
      </c>
      <c r="T16" s="185" t="s">
        <v>1022</v>
      </c>
      <c r="U16" s="185" t="s">
        <v>1021</v>
      </c>
      <c r="V16" s="187">
        <v>113.04</v>
      </c>
    </row>
    <row r="17" spans="1:22" x14ac:dyDescent="0.2">
      <c r="A17" s="224" t="s">
        <v>1020</v>
      </c>
      <c r="B17" s="224" t="s">
        <v>629</v>
      </c>
      <c r="C17" s="224" t="s">
        <v>622</v>
      </c>
      <c r="D17" s="224" t="s">
        <v>1015</v>
      </c>
      <c r="E17" s="224" t="s">
        <v>1019</v>
      </c>
      <c r="F17" s="224">
        <v>8</v>
      </c>
      <c r="G17" s="203"/>
      <c r="H17" s="185" t="s">
        <v>331</v>
      </c>
      <c r="I17" s="186">
        <v>120</v>
      </c>
      <c r="J17" s="186" t="str">
        <f t="shared" si="0"/>
        <v>15-120</v>
      </c>
      <c r="K17" s="201" t="s">
        <v>7</v>
      </c>
      <c r="L17" s="201" t="s">
        <v>6</v>
      </c>
      <c r="M17" s="185" t="s">
        <v>331</v>
      </c>
      <c r="N17" s="185" t="s">
        <v>1018</v>
      </c>
      <c r="O17" s="183">
        <v>361.74</v>
      </c>
      <c r="P17" s="185" t="s">
        <v>42</v>
      </c>
      <c r="Q17" s="186">
        <v>2020</v>
      </c>
      <c r="R17" s="203"/>
      <c r="S17" s="185" t="s">
        <v>1017</v>
      </c>
      <c r="T17" s="185" t="s">
        <v>1016</v>
      </c>
      <c r="U17" s="185" t="s">
        <v>1015</v>
      </c>
      <c r="V17" s="187">
        <v>45.217500000000001</v>
      </c>
    </row>
    <row r="18" spans="1:22" x14ac:dyDescent="0.2">
      <c r="A18" s="224" t="s">
        <v>1014</v>
      </c>
      <c r="B18" s="224" t="s">
        <v>629</v>
      </c>
      <c r="C18" s="224" t="s">
        <v>622</v>
      </c>
      <c r="D18" s="224" t="s">
        <v>1007</v>
      </c>
      <c r="E18" s="224" t="s">
        <v>1013</v>
      </c>
      <c r="F18" s="224">
        <v>4</v>
      </c>
      <c r="G18" s="203"/>
      <c r="H18" s="185" t="s">
        <v>1012</v>
      </c>
      <c r="I18" s="186">
        <v>58</v>
      </c>
      <c r="J18" s="186" t="str">
        <f t="shared" si="0"/>
        <v>61-58</v>
      </c>
      <c r="K18" s="201" t="s">
        <v>7</v>
      </c>
      <c r="L18" s="201" t="s">
        <v>6</v>
      </c>
      <c r="M18" s="185" t="s">
        <v>1012</v>
      </c>
      <c r="N18" s="185" t="s">
        <v>1011</v>
      </c>
      <c r="O18" s="183">
        <v>246.78</v>
      </c>
      <c r="P18" s="185" t="s">
        <v>42</v>
      </c>
      <c r="Q18" s="186">
        <v>2019</v>
      </c>
      <c r="R18" s="185" t="s">
        <v>1010</v>
      </c>
      <c r="S18" s="185" t="s">
        <v>1009</v>
      </c>
      <c r="T18" s="185" t="s">
        <v>1008</v>
      </c>
      <c r="U18" s="185" t="s">
        <v>1007</v>
      </c>
      <c r="V18" s="187">
        <v>61.695</v>
      </c>
    </row>
    <row r="19" spans="1:22" x14ac:dyDescent="0.2">
      <c r="A19" s="224" t="s">
        <v>1006</v>
      </c>
      <c r="B19" s="224" t="s">
        <v>622</v>
      </c>
      <c r="C19" s="224" t="s">
        <v>622</v>
      </c>
      <c r="D19" s="224" t="s">
        <v>1005</v>
      </c>
      <c r="E19" s="224" t="s">
        <v>1004</v>
      </c>
      <c r="F19" s="224">
        <v>10</v>
      </c>
      <c r="G19" s="203"/>
      <c r="H19" s="185" t="s">
        <v>331</v>
      </c>
      <c r="I19" s="186">
        <v>75</v>
      </c>
      <c r="J19" s="186" t="str">
        <f t="shared" si="0"/>
        <v>15-75</v>
      </c>
      <c r="K19" s="201" t="s">
        <v>7</v>
      </c>
      <c r="L19" s="201" t="s">
        <v>6</v>
      </c>
      <c r="M19" s="185" t="s">
        <v>331</v>
      </c>
      <c r="N19" s="185" t="s">
        <v>1003</v>
      </c>
      <c r="O19" s="183">
        <v>1509.4</v>
      </c>
      <c r="P19" s="185" t="s">
        <v>42</v>
      </c>
      <c r="Q19" s="186">
        <v>2020</v>
      </c>
      <c r="R19" s="203"/>
      <c r="S19" s="185" t="s">
        <v>1002</v>
      </c>
      <c r="T19" s="185" t="s">
        <v>622</v>
      </c>
      <c r="U19" s="185" t="s">
        <v>1001</v>
      </c>
      <c r="V19" s="187">
        <v>150.94</v>
      </c>
    </row>
    <row r="20" spans="1:22" x14ac:dyDescent="0.2">
      <c r="A20" s="224" t="s">
        <v>1000</v>
      </c>
      <c r="B20" s="224" t="s">
        <v>629</v>
      </c>
      <c r="C20" s="224" t="s">
        <v>622</v>
      </c>
      <c r="D20" s="224" t="s">
        <v>994</v>
      </c>
      <c r="E20" s="224" t="s">
        <v>999</v>
      </c>
      <c r="F20" s="224">
        <f>245+138</f>
        <v>383</v>
      </c>
      <c r="G20" s="203" t="s">
        <v>998</v>
      </c>
      <c r="H20" s="185" t="s">
        <v>391</v>
      </c>
      <c r="I20" s="186">
        <v>192</v>
      </c>
      <c r="J20" s="186" t="str">
        <f t="shared" si="0"/>
        <v>sb40-192</v>
      </c>
      <c r="K20" s="201" t="s">
        <v>7</v>
      </c>
      <c r="L20" s="201" t="s">
        <v>183</v>
      </c>
      <c r="M20" s="185" t="s">
        <v>182</v>
      </c>
      <c r="N20" s="185" t="s">
        <v>997</v>
      </c>
      <c r="O20" s="183">
        <v>8983.91</v>
      </c>
      <c r="P20" s="185" t="s">
        <v>42</v>
      </c>
      <c r="Q20" s="186">
        <v>2020</v>
      </c>
      <c r="R20" s="203"/>
      <c r="S20" s="185" t="s">
        <v>996</v>
      </c>
      <c r="T20" s="185" t="s">
        <v>995</v>
      </c>
      <c r="U20" s="185" t="s">
        <v>994</v>
      </c>
      <c r="V20" s="187">
        <v>23.456684073107049</v>
      </c>
    </row>
    <row r="21" spans="1:22" x14ac:dyDescent="0.2">
      <c r="A21" s="224" t="s">
        <v>993</v>
      </c>
      <c r="B21" s="224" t="s">
        <v>629</v>
      </c>
      <c r="C21" s="224" t="s">
        <v>622</v>
      </c>
      <c r="D21" s="224" t="s">
        <v>988</v>
      </c>
      <c r="E21" s="224" t="s">
        <v>992</v>
      </c>
      <c r="F21" s="224">
        <v>21</v>
      </c>
      <c r="G21" s="203"/>
      <c r="H21" s="185" t="s">
        <v>425</v>
      </c>
      <c r="I21" s="186">
        <v>31</v>
      </c>
      <c r="J21" s="186" t="str">
        <f t="shared" si="0"/>
        <v>72-31</v>
      </c>
      <c r="K21" s="201" t="s">
        <v>7</v>
      </c>
      <c r="L21" s="201" t="s">
        <v>6</v>
      </c>
      <c r="M21" s="185" t="s">
        <v>425</v>
      </c>
      <c r="N21" s="185" t="s">
        <v>991</v>
      </c>
      <c r="O21" s="183">
        <v>1172.03</v>
      </c>
      <c r="P21" s="185" t="s">
        <v>42</v>
      </c>
      <c r="Q21" s="186">
        <v>2020</v>
      </c>
      <c r="R21" s="203"/>
      <c r="S21" s="185" t="s">
        <v>990</v>
      </c>
      <c r="T21" s="185" t="s">
        <v>989</v>
      </c>
      <c r="U21" s="185" t="s">
        <v>988</v>
      </c>
      <c r="V21" s="187">
        <v>55.810952380952379</v>
      </c>
    </row>
    <row r="22" spans="1:22" x14ac:dyDescent="0.2">
      <c r="A22" s="224" t="s">
        <v>987</v>
      </c>
      <c r="B22" s="224" t="s">
        <v>622</v>
      </c>
      <c r="C22" s="224" t="s">
        <v>622</v>
      </c>
      <c r="D22" s="224" t="s">
        <v>986</v>
      </c>
      <c r="E22" s="224" t="s">
        <v>985</v>
      </c>
      <c r="F22" s="224">
        <v>24</v>
      </c>
      <c r="G22" s="203"/>
      <c r="H22" s="185" t="s">
        <v>837</v>
      </c>
      <c r="I22" s="186">
        <v>104</v>
      </c>
      <c r="J22" s="186" t="str">
        <f t="shared" si="0"/>
        <v>86-104</v>
      </c>
      <c r="K22" s="201" t="s">
        <v>7</v>
      </c>
      <c r="L22" s="201" t="s">
        <v>6</v>
      </c>
      <c r="M22" s="185" t="s">
        <v>837</v>
      </c>
      <c r="N22" s="185" t="s">
        <v>931</v>
      </c>
      <c r="O22" s="183">
        <v>1505.03</v>
      </c>
      <c r="P22" s="185" t="s">
        <v>42</v>
      </c>
      <c r="Q22" s="186">
        <v>2020</v>
      </c>
      <c r="R22" s="203"/>
      <c r="S22" s="185" t="s">
        <v>984</v>
      </c>
      <c r="T22" s="185" t="s">
        <v>983</v>
      </c>
      <c r="U22" s="185" t="s">
        <v>982</v>
      </c>
      <c r="V22" s="187">
        <v>62.709583333333335</v>
      </c>
    </row>
    <row r="23" spans="1:22" x14ac:dyDescent="0.2">
      <c r="A23" s="224" t="s">
        <v>981</v>
      </c>
      <c r="B23" s="224" t="s">
        <v>629</v>
      </c>
      <c r="C23" s="224" t="s">
        <v>622</v>
      </c>
      <c r="D23" s="224" t="s">
        <v>977</v>
      </c>
      <c r="E23" s="224" t="s">
        <v>980</v>
      </c>
      <c r="F23" s="224">
        <v>71</v>
      </c>
      <c r="G23" s="203"/>
      <c r="H23" s="185" t="s">
        <v>80</v>
      </c>
      <c r="I23" s="186">
        <v>3846</v>
      </c>
      <c r="J23" s="186" t="str">
        <f t="shared" si="0"/>
        <v>51-3846</v>
      </c>
      <c r="K23" s="201" t="s">
        <v>7</v>
      </c>
      <c r="L23" s="201" t="s">
        <v>6</v>
      </c>
      <c r="M23" s="185" t="s">
        <v>80</v>
      </c>
      <c r="N23" s="185" t="s">
        <v>943</v>
      </c>
      <c r="O23" s="183">
        <v>967.11</v>
      </c>
      <c r="P23" s="185" t="s">
        <v>42</v>
      </c>
      <c r="Q23" s="186">
        <v>2020</v>
      </c>
      <c r="R23" s="203"/>
      <c r="S23" s="185" t="s">
        <v>979</v>
      </c>
      <c r="T23" s="185" t="s">
        <v>978</v>
      </c>
      <c r="U23" s="185" t="s">
        <v>977</v>
      </c>
      <c r="V23" s="187">
        <v>13.621267605633802</v>
      </c>
    </row>
    <row r="24" spans="1:22" x14ac:dyDescent="0.2">
      <c r="A24" s="224" t="s">
        <v>976</v>
      </c>
      <c r="B24" s="224" t="s">
        <v>629</v>
      </c>
      <c r="C24" s="224" t="s">
        <v>622</v>
      </c>
      <c r="D24" s="224" t="s">
        <v>971</v>
      </c>
      <c r="E24" s="224" t="s">
        <v>975</v>
      </c>
      <c r="F24" s="224">
        <v>574</v>
      </c>
      <c r="G24" s="203"/>
      <c r="H24" s="185" t="s">
        <v>213</v>
      </c>
      <c r="I24" s="186">
        <v>2092</v>
      </c>
      <c r="J24" s="186" t="str">
        <f t="shared" si="0"/>
        <v>71-2092</v>
      </c>
      <c r="K24" s="201" t="s">
        <v>7</v>
      </c>
      <c r="L24" s="201" t="s">
        <v>6</v>
      </c>
      <c r="M24" s="185" t="s">
        <v>213</v>
      </c>
      <c r="N24" s="185" t="s">
        <v>974</v>
      </c>
      <c r="O24" s="183">
        <v>1531.89</v>
      </c>
      <c r="P24" s="185" t="s">
        <v>42</v>
      </c>
      <c r="Q24" s="186">
        <v>2020</v>
      </c>
      <c r="R24" s="203"/>
      <c r="S24" s="185" t="s">
        <v>973</v>
      </c>
      <c r="T24" s="185" t="s">
        <v>972</v>
      </c>
      <c r="U24" s="185" t="s">
        <v>971</v>
      </c>
      <c r="V24" s="187">
        <v>2.6687979094076657</v>
      </c>
    </row>
    <row r="25" spans="1:22" x14ac:dyDescent="0.2">
      <c r="A25" s="224" t="s">
        <v>970</v>
      </c>
      <c r="B25" s="224" t="s">
        <v>629</v>
      </c>
      <c r="C25" s="224" t="s">
        <v>622</v>
      </c>
      <c r="D25" s="224" t="s">
        <v>965</v>
      </c>
      <c r="E25" s="224" t="s">
        <v>969</v>
      </c>
      <c r="F25" s="224">
        <v>57</v>
      </c>
      <c r="G25" s="203"/>
      <c r="H25" s="185" t="s">
        <v>425</v>
      </c>
      <c r="I25" s="186">
        <v>1160</v>
      </c>
      <c r="J25" s="186" t="str">
        <f t="shared" si="0"/>
        <v>72-1160</v>
      </c>
      <c r="K25" s="201" t="s">
        <v>7</v>
      </c>
      <c r="L25" s="201" t="s">
        <v>6</v>
      </c>
      <c r="M25" s="185" t="s">
        <v>425</v>
      </c>
      <c r="N25" s="185" t="s">
        <v>968</v>
      </c>
      <c r="O25" s="183">
        <v>650.37</v>
      </c>
      <c r="P25" s="185" t="s">
        <v>42</v>
      </c>
      <c r="Q25" s="186">
        <v>2019</v>
      </c>
      <c r="R25" s="203"/>
      <c r="S25" s="185" t="s">
        <v>967</v>
      </c>
      <c r="T25" s="185" t="s">
        <v>966</v>
      </c>
      <c r="U25" s="185" t="s">
        <v>965</v>
      </c>
      <c r="V25" s="187">
        <v>11.41</v>
      </c>
    </row>
    <row r="26" spans="1:22" x14ac:dyDescent="0.2">
      <c r="A26" s="224" t="s">
        <v>964</v>
      </c>
      <c r="B26" s="224" t="s">
        <v>622</v>
      </c>
      <c r="C26" s="224" t="s">
        <v>622</v>
      </c>
      <c r="D26" s="224" t="s">
        <v>959</v>
      </c>
      <c r="E26" s="224" t="s">
        <v>963</v>
      </c>
      <c r="F26" s="224">
        <v>79</v>
      </c>
      <c r="G26" s="203"/>
      <c r="H26" s="185" t="s">
        <v>198</v>
      </c>
      <c r="I26" s="186">
        <v>2</v>
      </c>
      <c r="J26" s="186" t="str">
        <f t="shared" si="0"/>
        <v>80-2</v>
      </c>
      <c r="K26" s="201" t="s">
        <v>7</v>
      </c>
      <c r="L26" s="201" t="s">
        <v>6</v>
      </c>
      <c r="M26" s="185" t="s">
        <v>198</v>
      </c>
      <c r="N26" s="185" t="s">
        <v>962</v>
      </c>
      <c r="O26" s="183">
        <v>5037.9799999999996</v>
      </c>
      <c r="P26" s="185" t="s">
        <v>42</v>
      </c>
      <c r="Q26" s="186">
        <v>2020</v>
      </c>
      <c r="R26" s="203"/>
      <c r="S26" s="185" t="s">
        <v>961</v>
      </c>
      <c r="T26" s="185" t="s">
        <v>960</v>
      </c>
      <c r="U26" s="185" t="s">
        <v>959</v>
      </c>
      <c r="V26" s="187">
        <v>63.771898734177206</v>
      </c>
    </row>
    <row r="27" spans="1:22" x14ac:dyDescent="0.2">
      <c r="A27" s="224" t="s">
        <v>958</v>
      </c>
      <c r="B27" s="224" t="s">
        <v>622</v>
      </c>
      <c r="C27" s="224" t="s">
        <v>622</v>
      </c>
      <c r="D27" s="224" t="s">
        <v>954</v>
      </c>
      <c r="E27" s="224" t="s">
        <v>957</v>
      </c>
      <c r="F27" s="224">
        <v>25</v>
      </c>
      <c r="G27" s="203"/>
      <c r="H27" s="185" t="s">
        <v>198</v>
      </c>
      <c r="I27" s="186">
        <v>73</v>
      </c>
      <c r="J27" s="186" t="str">
        <f t="shared" si="0"/>
        <v>80-73</v>
      </c>
      <c r="K27" s="201" t="s">
        <v>7</v>
      </c>
      <c r="L27" s="201" t="s">
        <v>6</v>
      </c>
      <c r="M27" s="185" t="s">
        <v>198</v>
      </c>
      <c r="N27" s="185" t="s">
        <v>956</v>
      </c>
      <c r="O27" s="183">
        <v>3286.82</v>
      </c>
      <c r="P27" s="185" t="s">
        <v>42</v>
      </c>
      <c r="Q27" s="186">
        <v>2020</v>
      </c>
      <c r="R27" s="203"/>
      <c r="S27" s="185" t="s">
        <v>955</v>
      </c>
      <c r="T27" s="185" t="s">
        <v>834</v>
      </c>
      <c r="U27" s="185" t="s">
        <v>954</v>
      </c>
      <c r="V27" s="187">
        <v>131.47280000000001</v>
      </c>
    </row>
    <row r="28" spans="1:22" x14ac:dyDescent="0.2">
      <c r="A28" s="224" t="s">
        <v>953</v>
      </c>
      <c r="B28" s="224" t="s">
        <v>629</v>
      </c>
      <c r="C28" s="224" t="s">
        <v>622</v>
      </c>
      <c r="D28" s="224" t="s">
        <v>947</v>
      </c>
      <c r="E28" s="224" t="s">
        <v>952</v>
      </c>
      <c r="F28" s="224">
        <v>25</v>
      </c>
      <c r="G28" s="203"/>
      <c r="H28" s="185" t="s">
        <v>656</v>
      </c>
      <c r="I28" s="186">
        <v>57</v>
      </c>
      <c r="J28" s="186" t="str">
        <f t="shared" si="0"/>
        <v>65-57</v>
      </c>
      <c r="K28" s="201" t="s">
        <v>7</v>
      </c>
      <c r="L28" s="201" t="s">
        <v>6</v>
      </c>
      <c r="M28" s="185" t="s">
        <v>656</v>
      </c>
      <c r="N28" s="185" t="s">
        <v>951</v>
      </c>
      <c r="O28" s="183">
        <v>199.92</v>
      </c>
      <c r="P28" s="185" t="s">
        <v>42</v>
      </c>
      <c r="Q28" s="186">
        <v>2020</v>
      </c>
      <c r="R28" s="185" t="s">
        <v>950</v>
      </c>
      <c r="S28" s="185" t="s">
        <v>949</v>
      </c>
      <c r="T28" s="185" t="s">
        <v>948</v>
      </c>
      <c r="U28" s="185" t="s">
        <v>947</v>
      </c>
      <c r="V28" s="187">
        <v>7.9967999999999995</v>
      </c>
    </row>
    <row r="29" spans="1:22" x14ac:dyDescent="0.2">
      <c r="A29" s="224" t="s">
        <v>946</v>
      </c>
      <c r="B29" s="224" t="s">
        <v>622</v>
      </c>
      <c r="C29" s="224" t="s">
        <v>622</v>
      </c>
      <c r="D29" s="224" t="s">
        <v>945</v>
      </c>
      <c r="E29" s="224" t="s">
        <v>944</v>
      </c>
      <c r="F29" s="224">
        <v>49</v>
      </c>
      <c r="G29" s="203"/>
      <c r="H29" s="185" t="s">
        <v>182</v>
      </c>
      <c r="I29" s="186">
        <v>5</v>
      </c>
      <c r="J29" s="186" t="str">
        <f t="shared" si="0"/>
        <v>40-5</v>
      </c>
      <c r="K29" s="201" t="s">
        <v>7</v>
      </c>
      <c r="L29" s="201" t="s">
        <v>183</v>
      </c>
      <c r="M29" s="185" t="s">
        <v>182</v>
      </c>
      <c r="N29" s="185" t="s">
        <v>943</v>
      </c>
      <c r="O29" s="183">
        <v>2043.56</v>
      </c>
      <c r="P29" s="185" t="s">
        <v>42</v>
      </c>
      <c r="Q29" s="186">
        <v>2020</v>
      </c>
      <c r="R29" s="203"/>
      <c r="S29" s="185" t="s">
        <v>942</v>
      </c>
      <c r="T29" s="185" t="s">
        <v>834</v>
      </c>
      <c r="U29" s="185" t="s">
        <v>941</v>
      </c>
      <c r="V29" s="187">
        <v>41.705306122448981</v>
      </c>
    </row>
    <row r="30" spans="1:22" x14ac:dyDescent="0.2">
      <c r="A30" s="224" t="s">
        <v>940</v>
      </c>
      <c r="B30" s="224" t="s">
        <v>629</v>
      </c>
      <c r="C30" s="224" t="s">
        <v>622</v>
      </c>
      <c r="D30" s="224" t="s">
        <v>934</v>
      </c>
      <c r="E30" s="224" t="s">
        <v>939</v>
      </c>
      <c r="F30" s="224">
        <v>301</v>
      </c>
      <c r="G30" s="203"/>
      <c r="H30" s="185" t="s">
        <v>425</v>
      </c>
      <c r="I30" s="186">
        <v>1161</v>
      </c>
      <c r="J30" s="186" t="str">
        <f t="shared" si="0"/>
        <v>72-1161</v>
      </c>
      <c r="K30" s="201" t="s">
        <v>7</v>
      </c>
      <c r="L30" s="201" t="s">
        <v>6</v>
      </c>
      <c r="M30" s="185" t="s">
        <v>425</v>
      </c>
      <c r="N30" s="185" t="s">
        <v>938</v>
      </c>
      <c r="O30" s="183">
        <v>561.66</v>
      </c>
      <c r="P30" s="185" t="s">
        <v>42</v>
      </c>
      <c r="Q30" s="186">
        <v>2020</v>
      </c>
      <c r="R30" s="185" t="s">
        <v>937</v>
      </c>
      <c r="S30" s="185" t="s">
        <v>936</v>
      </c>
      <c r="T30" s="185" t="s">
        <v>935</v>
      </c>
      <c r="U30" s="185" t="s">
        <v>934</v>
      </c>
      <c r="V30" s="187">
        <v>1.8659800664451827</v>
      </c>
    </row>
    <row r="31" spans="1:22" x14ac:dyDescent="0.2">
      <c r="A31" s="224" t="s">
        <v>933</v>
      </c>
      <c r="B31" s="224" t="s">
        <v>629</v>
      </c>
      <c r="C31" s="224" t="s">
        <v>622</v>
      </c>
      <c r="D31" s="224" t="s">
        <v>928</v>
      </c>
      <c r="E31" s="224" t="s">
        <v>932</v>
      </c>
      <c r="F31" s="224">
        <v>76</v>
      </c>
      <c r="G31" s="203"/>
      <c r="H31" s="185" t="s">
        <v>425</v>
      </c>
      <c r="I31" s="186">
        <v>230</v>
      </c>
      <c r="J31" s="186" t="str">
        <f t="shared" si="0"/>
        <v>72-230</v>
      </c>
      <c r="K31" s="201" t="s">
        <v>7</v>
      </c>
      <c r="L31" s="201" t="s">
        <v>6</v>
      </c>
      <c r="M31" s="185" t="s">
        <v>425</v>
      </c>
      <c r="N31" s="185" t="s">
        <v>931</v>
      </c>
      <c r="O31" s="183">
        <v>468.56</v>
      </c>
      <c r="P31" s="185" t="s">
        <v>42</v>
      </c>
      <c r="Q31" s="186">
        <v>2020</v>
      </c>
      <c r="R31" s="203"/>
      <c r="S31" s="185" t="s">
        <v>930</v>
      </c>
      <c r="T31" s="185" t="s">
        <v>929</v>
      </c>
      <c r="U31" s="185" t="s">
        <v>928</v>
      </c>
      <c r="V31" s="187">
        <v>6.1652631578947368</v>
      </c>
    </row>
    <row r="32" spans="1:22" x14ac:dyDescent="0.2">
      <c r="A32" s="224" t="s">
        <v>927</v>
      </c>
      <c r="B32" s="224" t="s">
        <v>629</v>
      </c>
      <c r="C32" s="224" t="s">
        <v>622</v>
      </c>
      <c r="D32" s="224" t="s">
        <v>921</v>
      </c>
      <c r="E32" s="224" t="s">
        <v>926</v>
      </c>
      <c r="F32" s="224">
        <v>34</v>
      </c>
      <c r="G32" s="203"/>
      <c r="H32" s="185" t="s">
        <v>425</v>
      </c>
      <c r="I32" s="186">
        <v>66</v>
      </c>
      <c r="J32" s="186" t="str">
        <f t="shared" si="0"/>
        <v>72-66</v>
      </c>
      <c r="K32" s="201" t="s">
        <v>7</v>
      </c>
      <c r="L32" s="201" t="s">
        <v>6</v>
      </c>
      <c r="M32" s="185" t="s">
        <v>425</v>
      </c>
      <c r="N32" s="185" t="s">
        <v>925</v>
      </c>
      <c r="O32" s="183">
        <v>2437.16</v>
      </c>
      <c r="P32" s="185" t="s">
        <v>42</v>
      </c>
      <c r="Q32" s="186">
        <v>2020</v>
      </c>
      <c r="R32" s="185" t="s">
        <v>924</v>
      </c>
      <c r="S32" s="185" t="s">
        <v>923</v>
      </c>
      <c r="T32" s="185" t="s">
        <v>922</v>
      </c>
      <c r="U32" s="185" t="s">
        <v>921</v>
      </c>
      <c r="V32" s="187">
        <v>71.681176470588227</v>
      </c>
    </row>
    <row r="33" spans="1:22" x14ac:dyDescent="0.2">
      <c r="A33" s="224" t="s">
        <v>920</v>
      </c>
      <c r="B33" s="224" t="s">
        <v>629</v>
      </c>
      <c r="C33" s="224" t="s">
        <v>622</v>
      </c>
      <c r="D33" s="224" t="s">
        <v>915</v>
      </c>
      <c r="E33" s="224" t="s">
        <v>919</v>
      </c>
      <c r="F33" s="224">
        <v>38</v>
      </c>
      <c r="G33" s="203"/>
      <c r="H33" s="185" t="s">
        <v>656</v>
      </c>
      <c r="I33" s="186">
        <v>3</v>
      </c>
      <c r="J33" s="186" t="str">
        <f t="shared" si="0"/>
        <v>65-3</v>
      </c>
      <c r="K33" s="201" t="s">
        <v>7</v>
      </c>
      <c r="L33" s="201" t="s">
        <v>6</v>
      </c>
      <c r="M33" s="185" t="s">
        <v>656</v>
      </c>
      <c r="N33" s="185" t="s">
        <v>918</v>
      </c>
      <c r="O33" s="183">
        <v>1025.8399999999999</v>
      </c>
      <c r="P33" s="185" t="s">
        <v>42</v>
      </c>
      <c r="Q33" s="186">
        <v>2020</v>
      </c>
      <c r="R33" s="203"/>
      <c r="S33" s="185" t="s">
        <v>917</v>
      </c>
      <c r="T33" s="185" t="s">
        <v>916</v>
      </c>
      <c r="U33" s="185" t="s">
        <v>915</v>
      </c>
      <c r="V33" s="187">
        <v>26.995789473684209</v>
      </c>
    </row>
    <row r="34" spans="1:22" x14ac:dyDescent="0.2">
      <c r="A34" s="224" t="s">
        <v>914</v>
      </c>
      <c r="B34" s="224" t="s">
        <v>629</v>
      </c>
      <c r="C34" s="224" t="s">
        <v>622</v>
      </c>
      <c r="D34" s="224" t="s">
        <v>909</v>
      </c>
      <c r="E34" s="224" t="s">
        <v>913</v>
      </c>
      <c r="F34" s="224">
        <v>4</v>
      </c>
      <c r="G34" s="203"/>
      <c r="H34" s="185" t="s">
        <v>656</v>
      </c>
      <c r="I34" s="186">
        <v>152</v>
      </c>
      <c r="J34" s="186" t="str">
        <f t="shared" ref="J34:J65" si="1">H34&amp;"-"&amp;I34</f>
        <v>65-152</v>
      </c>
      <c r="K34" s="201" t="s">
        <v>7</v>
      </c>
      <c r="L34" s="201" t="s">
        <v>6</v>
      </c>
      <c r="M34" s="185" t="s">
        <v>656</v>
      </c>
      <c r="N34" s="185" t="s">
        <v>912</v>
      </c>
      <c r="O34" s="183">
        <v>280.52</v>
      </c>
      <c r="P34" s="185" t="s">
        <v>42</v>
      </c>
      <c r="Q34" s="186">
        <v>2020</v>
      </c>
      <c r="R34" s="203"/>
      <c r="S34" s="185" t="s">
        <v>911</v>
      </c>
      <c r="T34" s="185" t="s">
        <v>910</v>
      </c>
      <c r="U34" s="185" t="s">
        <v>909</v>
      </c>
      <c r="V34" s="187">
        <v>70.13</v>
      </c>
    </row>
    <row r="35" spans="1:22" x14ac:dyDescent="0.2">
      <c r="A35" s="224" t="s">
        <v>908</v>
      </c>
      <c r="B35" s="224" t="s">
        <v>629</v>
      </c>
      <c r="C35" s="224" t="s">
        <v>622</v>
      </c>
      <c r="D35" s="224" t="s">
        <v>904</v>
      </c>
      <c r="E35" s="224" t="s">
        <v>907</v>
      </c>
      <c r="F35" s="224">
        <v>73</v>
      </c>
      <c r="G35" s="203"/>
      <c r="H35" s="185" t="s">
        <v>182</v>
      </c>
      <c r="I35" s="186">
        <v>362</v>
      </c>
      <c r="J35" s="186" t="str">
        <f t="shared" si="1"/>
        <v>40-362</v>
      </c>
      <c r="K35" s="201" t="s">
        <v>7</v>
      </c>
      <c r="L35" s="201" t="s">
        <v>183</v>
      </c>
      <c r="M35" s="185" t="s">
        <v>182</v>
      </c>
      <c r="N35" s="185" t="s">
        <v>906</v>
      </c>
      <c r="O35" s="183">
        <v>694.1</v>
      </c>
      <c r="P35" s="185" t="s">
        <v>42</v>
      </c>
      <c r="Q35" s="186">
        <v>2020</v>
      </c>
      <c r="R35" s="203"/>
      <c r="S35" s="185" t="s">
        <v>905</v>
      </c>
      <c r="T35" s="185" t="s">
        <v>629</v>
      </c>
      <c r="U35" s="185" t="s">
        <v>904</v>
      </c>
      <c r="V35" s="187">
        <v>9.508219178082193</v>
      </c>
    </row>
    <row r="36" spans="1:22" x14ac:dyDescent="0.2">
      <c r="A36" s="224" t="s">
        <v>903</v>
      </c>
      <c r="B36" s="224" t="s">
        <v>629</v>
      </c>
      <c r="C36" s="224" t="s">
        <v>622</v>
      </c>
      <c r="D36" s="224" t="s">
        <v>898</v>
      </c>
      <c r="E36" s="224" t="s">
        <v>902</v>
      </c>
      <c r="F36" s="224">
        <v>16</v>
      </c>
      <c r="G36" s="203"/>
      <c r="H36" s="185" t="s">
        <v>656</v>
      </c>
      <c r="I36" s="186">
        <v>111</v>
      </c>
      <c r="J36" s="186" t="str">
        <f t="shared" si="1"/>
        <v>65-111</v>
      </c>
      <c r="K36" s="201" t="s">
        <v>7</v>
      </c>
      <c r="L36" s="201" t="s">
        <v>6</v>
      </c>
      <c r="M36" s="185" t="s">
        <v>656</v>
      </c>
      <c r="N36" s="185" t="s">
        <v>901</v>
      </c>
      <c r="O36" s="183">
        <v>321.12</v>
      </c>
      <c r="P36" s="185" t="s">
        <v>42</v>
      </c>
      <c r="Q36" s="186">
        <v>2020</v>
      </c>
      <c r="R36" s="203"/>
      <c r="S36" s="185" t="s">
        <v>900</v>
      </c>
      <c r="T36" s="185" t="s">
        <v>899</v>
      </c>
      <c r="U36" s="185" t="s">
        <v>898</v>
      </c>
      <c r="V36" s="187">
        <v>20.07</v>
      </c>
    </row>
    <row r="37" spans="1:22" x14ac:dyDescent="0.2">
      <c r="A37" s="224" t="s">
        <v>894</v>
      </c>
      <c r="B37" s="224" t="s">
        <v>629</v>
      </c>
      <c r="C37" s="224" t="s">
        <v>622</v>
      </c>
      <c r="D37" s="224" t="s">
        <v>892</v>
      </c>
      <c r="E37" s="224" t="s">
        <v>897</v>
      </c>
      <c r="F37" s="224">
        <v>18</v>
      </c>
      <c r="G37" s="203"/>
      <c r="H37" s="185" t="s">
        <v>896</v>
      </c>
      <c r="I37" s="186">
        <v>3</v>
      </c>
      <c r="J37" s="186" t="str">
        <f t="shared" si="1"/>
        <v>54-3</v>
      </c>
      <c r="K37" s="201" t="s">
        <v>7</v>
      </c>
      <c r="L37" s="201" t="s">
        <v>6</v>
      </c>
      <c r="M37" s="185" t="s">
        <v>896</v>
      </c>
      <c r="N37" s="185" t="s">
        <v>878</v>
      </c>
      <c r="O37" s="183">
        <v>524.16999999999996</v>
      </c>
      <c r="P37" s="185" t="s">
        <v>42</v>
      </c>
      <c r="Q37" s="186">
        <v>2019</v>
      </c>
      <c r="R37" s="185" t="s">
        <v>895</v>
      </c>
      <c r="S37" s="185" t="s">
        <v>894</v>
      </c>
      <c r="T37" s="185" t="s">
        <v>893</v>
      </c>
      <c r="U37" s="185" t="s">
        <v>892</v>
      </c>
      <c r="V37" s="187">
        <v>29.120555555555555</v>
      </c>
    </row>
    <row r="38" spans="1:22" x14ac:dyDescent="0.2">
      <c r="A38" s="224" t="s">
        <v>891</v>
      </c>
      <c r="B38" s="224" t="s">
        <v>629</v>
      </c>
      <c r="C38" s="224" t="s">
        <v>622</v>
      </c>
      <c r="D38" s="224" t="s">
        <v>887</v>
      </c>
      <c r="E38" s="224" t="s">
        <v>890</v>
      </c>
      <c r="F38" s="224">
        <v>224</v>
      </c>
      <c r="G38" s="203"/>
      <c r="H38" s="185" t="s">
        <v>426</v>
      </c>
      <c r="I38" s="186">
        <v>1866</v>
      </c>
      <c r="J38" s="186" t="str">
        <f t="shared" si="1"/>
        <v>sb72-1866</v>
      </c>
      <c r="K38" s="201" t="s">
        <v>7</v>
      </c>
      <c r="L38" s="201" t="s">
        <v>6</v>
      </c>
      <c r="M38" s="185" t="s">
        <v>425</v>
      </c>
      <c r="N38" s="185" t="s">
        <v>878</v>
      </c>
      <c r="O38" s="183">
        <v>376.73</v>
      </c>
      <c r="P38" s="185" t="s">
        <v>42</v>
      </c>
      <c r="Q38" s="186">
        <v>2019</v>
      </c>
      <c r="R38" s="203"/>
      <c r="S38" s="185" t="s">
        <v>889</v>
      </c>
      <c r="T38" s="185" t="s">
        <v>888</v>
      </c>
      <c r="U38" s="185" t="s">
        <v>887</v>
      </c>
      <c r="V38" s="187">
        <v>1.6818303571428572</v>
      </c>
    </row>
    <row r="39" spans="1:22" x14ac:dyDescent="0.2">
      <c r="A39" s="224" t="s">
        <v>886</v>
      </c>
      <c r="B39" s="224" t="s">
        <v>622</v>
      </c>
      <c r="C39" s="224" t="s">
        <v>622</v>
      </c>
      <c r="D39" s="224" t="s">
        <v>881</v>
      </c>
      <c r="E39" s="224" t="s">
        <v>885</v>
      </c>
      <c r="F39" s="224">
        <v>6</v>
      </c>
      <c r="G39" s="203"/>
      <c r="H39" s="185" t="s">
        <v>182</v>
      </c>
      <c r="I39" s="186">
        <v>262</v>
      </c>
      <c r="J39" s="186" t="str">
        <f t="shared" si="1"/>
        <v>40-262</v>
      </c>
      <c r="K39" s="201" t="s">
        <v>7</v>
      </c>
      <c r="L39" s="201" t="s">
        <v>183</v>
      </c>
      <c r="M39" s="185" t="s">
        <v>182</v>
      </c>
      <c r="N39" s="185" t="s">
        <v>884</v>
      </c>
      <c r="O39" s="183">
        <v>471.95</v>
      </c>
      <c r="P39" s="185" t="s">
        <v>3</v>
      </c>
      <c r="Q39" s="186">
        <v>2020</v>
      </c>
      <c r="R39" s="203"/>
      <c r="S39" s="185" t="s">
        <v>883</v>
      </c>
      <c r="T39" s="185" t="s">
        <v>882</v>
      </c>
      <c r="U39" s="185" t="s">
        <v>881</v>
      </c>
      <c r="V39" s="187">
        <v>78.658333333333331</v>
      </c>
    </row>
    <row r="40" spans="1:22" x14ac:dyDescent="0.2">
      <c r="A40" s="224" t="s">
        <v>880</v>
      </c>
      <c r="B40" s="224" t="s">
        <v>622</v>
      </c>
      <c r="C40" s="224" t="s">
        <v>622</v>
      </c>
      <c r="D40" s="224" t="s">
        <v>876</v>
      </c>
      <c r="E40" s="224" t="s">
        <v>879</v>
      </c>
      <c r="F40" s="224">
        <v>69</v>
      </c>
      <c r="G40" s="203"/>
      <c r="H40" s="185" t="s">
        <v>837</v>
      </c>
      <c r="I40" s="186">
        <v>148</v>
      </c>
      <c r="J40" s="186" t="str">
        <f t="shared" si="1"/>
        <v>86-148</v>
      </c>
      <c r="K40" s="201" t="s">
        <v>7</v>
      </c>
      <c r="L40" s="201" t="s">
        <v>6</v>
      </c>
      <c r="M40" s="185" t="s">
        <v>837</v>
      </c>
      <c r="N40" s="185" t="s">
        <v>878</v>
      </c>
      <c r="O40" s="183">
        <v>2859.49</v>
      </c>
      <c r="P40" s="185" t="s">
        <v>42</v>
      </c>
      <c r="Q40" s="186">
        <v>2019</v>
      </c>
      <c r="R40" s="203"/>
      <c r="S40" s="185" t="s">
        <v>877</v>
      </c>
      <c r="T40" s="185" t="s">
        <v>622</v>
      </c>
      <c r="U40" s="185" t="s">
        <v>876</v>
      </c>
      <c r="V40" s="187">
        <v>41.441884057971009</v>
      </c>
    </row>
    <row r="41" spans="1:22" x14ac:dyDescent="0.2">
      <c r="A41" s="224" t="s">
        <v>875</v>
      </c>
      <c r="B41" s="224" t="s">
        <v>629</v>
      </c>
      <c r="C41" s="224" t="s">
        <v>622</v>
      </c>
      <c r="D41" s="224" t="s">
        <v>869</v>
      </c>
      <c r="E41" s="224" t="s">
        <v>874</v>
      </c>
      <c r="F41" s="224">
        <v>8</v>
      </c>
      <c r="G41" s="203"/>
      <c r="H41" s="185" t="s">
        <v>235</v>
      </c>
      <c r="I41" s="186">
        <v>2349</v>
      </c>
      <c r="J41" s="186" t="str">
        <f t="shared" si="1"/>
        <v>66-2349</v>
      </c>
      <c r="K41" s="201" t="s">
        <v>7</v>
      </c>
      <c r="L41" s="201" t="s">
        <v>6</v>
      </c>
      <c r="M41" s="185" t="s">
        <v>235</v>
      </c>
      <c r="N41" s="185" t="s">
        <v>873</v>
      </c>
      <c r="O41" s="183">
        <v>761.53</v>
      </c>
      <c r="P41" s="185" t="s">
        <v>3</v>
      </c>
      <c r="Q41" s="186">
        <v>2020</v>
      </c>
      <c r="R41" s="185" t="s">
        <v>872</v>
      </c>
      <c r="S41" s="185" t="s">
        <v>871</v>
      </c>
      <c r="T41" s="185" t="s">
        <v>870</v>
      </c>
      <c r="U41" s="185" t="s">
        <v>869</v>
      </c>
      <c r="V41" s="187">
        <v>95.191249999999997</v>
      </c>
    </row>
    <row r="42" spans="1:22" x14ac:dyDescent="0.2">
      <c r="A42" s="224" t="s">
        <v>868</v>
      </c>
      <c r="B42" s="224" t="s">
        <v>622</v>
      </c>
      <c r="C42" s="224" t="s">
        <v>622</v>
      </c>
      <c r="D42" s="224" t="s">
        <v>864</v>
      </c>
      <c r="E42" s="224" t="s">
        <v>867</v>
      </c>
      <c r="F42" s="224">
        <v>136</v>
      </c>
      <c r="G42" s="203"/>
      <c r="H42" s="185" t="s">
        <v>182</v>
      </c>
      <c r="I42" s="186">
        <v>176</v>
      </c>
      <c r="J42" s="186" t="str">
        <f t="shared" si="1"/>
        <v>40-176</v>
      </c>
      <c r="K42" s="201" t="s">
        <v>7</v>
      </c>
      <c r="L42" s="201" t="s">
        <v>183</v>
      </c>
      <c r="M42" s="185" t="s">
        <v>182</v>
      </c>
      <c r="N42" s="185" t="s">
        <v>866</v>
      </c>
      <c r="O42" s="183">
        <v>352.59</v>
      </c>
      <c r="P42" s="185" t="s">
        <v>3</v>
      </c>
      <c r="Q42" s="186">
        <v>2020</v>
      </c>
      <c r="R42" s="203"/>
      <c r="S42" s="185" t="s">
        <v>865</v>
      </c>
      <c r="T42" s="185" t="s">
        <v>788</v>
      </c>
      <c r="U42" s="185" t="s">
        <v>864</v>
      </c>
      <c r="V42" s="187">
        <v>2.5925735294117644</v>
      </c>
    </row>
    <row r="43" spans="1:22" x14ac:dyDescent="0.2">
      <c r="A43" s="224" t="s">
        <v>863</v>
      </c>
      <c r="B43" s="224" t="s">
        <v>629</v>
      </c>
      <c r="C43" s="224" t="s">
        <v>622</v>
      </c>
      <c r="D43" s="224" t="s">
        <v>858</v>
      </c>
      <c r="E43" s="224" t="s">
        <v>862</v>
      </c>
      <c r="F43" s="224">
        <v>69</v>
      </c>
      <c r="G43" s="203"/>
      <c r="H43" s="185" t="s">
        <v>391</v>
      </c>
      <c r="I43" s="186">
        <v>6800</v>
      </c>
      <c r="J43" s="186" t="str">
        <f t="shared" si="1"/>
        <v>sb40-6800</v>
      </c>
      <c r="K43" s="201" t="s">
        <v>7</v>
      </c>
      <c r="L43" s="201" t="s">
        <v>183</v>
      </c>
      <c r="M43" s="185" t="s">
        <v>182</v>
      </c>
      <c r="N43" s="185" t="s">
        <v>861</v>
      </c>
      <c r="O43" s="183">
        <v>542.28</v>
      </c>
      <c r="P43" s="185" t="s">
        <v>42</v>
      </c>
      <c r="Q43" s="186">
        <v>2020</v>
      </c>
      <c r="R43" s="203"/>
      <c r="S43" s="185" t="s">
        <v>860</v>
      </c>
      <c r="T43" s="185" t="s">
        <v>859</v>
      </c>
      <c r="U43" s="185" t="s">
        <v>858</v>
      </c>
      <c r="V43" s="187">
        <v>7.8591304347826085</v>
      </c>
    </row>
    <row r="44" spans="1:22" x14ac:dyDescent="0.2">
      <c r="A44" s="224" t="s">
        <v>857</v>
      </c>
      <c r="B44" s="224" t="s">
        <v>629</v>
      </c>
      <c r="C44" s="224" t="s">
        <v>622</v>
      </c>
      <c r="D44" s="224" t="s">
        <v>852</v>
      </c>
      <c r="E44" s="224" t="s">
        <v>856</v>
      </c>
      <c r="F44" s="224">
        <v>234</v>
      </c>
      <c r="G44" s="203"/>
      <c r="H44" s="185" t="s">
        <v>213</v>
      </c>
      <c r="I44" s="186">
        <v>86</v>
      </c>
      <c r="J44" s="186" t="str">
        <f t="shared" si="1"/>
        <v>71-86</v>
      </c>
      <c r="K44" s="201" t="s">
        <v>7</v>
      </c>
      <c r="L44" s="201" t="s">
        <v>6</v>
      </c>
      <c r="M44" s="185" t="s">
        <v>213</v>
      </c>
      <c r="N44" s="185" t="s">
        <v>818</v>
      </c>
      <c r="O44" s="183">
        <v>1270.74</v>
      </c>
      <c r="P44" s="185" t="s">
        <v>42</v>
      </c>
      <c r="Q44" s="186">
        <v>2020</v>
      </c>
      <c r="R44" s="185" t="s">
        <v>855</v>
      </c>
      <c r="S44" s="185" t="s">
        <v>854</v>
      </c>
      <c r="T44" s="185" t="s">
        <v>853</v>
      </c>
      <c r="U44" s="185" t="s">
        <v>852</v>
      </c>
      <c r="V44" s="187">
        <v>5.4305128205128206</v>
      </c>
    </row>
    <row r="45" spans="1:22" x14ac:dyDescent="0.2">
      <c r="A45" s="224" t="s">
        <v>851</v>
      </c>
      <c r="B45" s="224" t="s">
        <v>622</v>
      </c>
      <c r="C45" s="224" t="s">
        <v>622</v>
      </c>
      <c r="D45" s="224" t="s">
        <v>847</v>
      </c>
      <c r="E45" s="224" t="s">
        <v>850</v>
      </c>
      <c r="F45" s="224">
        <v>50</v>
      </c>
      <c r="G45" s="203"/>
      <c r="H45" s="185" t="s">
        <v>182</v>
      </c>
      <c r="I45" s="186">
        <v>184</v>
      </c>
      <c r="J45" s="186" t="str">
        <f t="shared" si="1"/>
        <v>40-184</v>
      </c>
      <c r="K45" s="201" t="s">
        <v>7</v>
      </c>
      <c r="L45" s="201" t="s">
        <v>183</v>
      </c>
      <c r="M45" s="185" t="s">
        <v>182</v>
      </c>
      <c r="N45" s="185" t="s">
        <v>849</v>
      </c>
      <c r="O45" s="183">
        <v>534.36</v>
      </c>
      <c r="P45" s="185" t="s">
        <v>3</v>
      </c>
      <c r="Q45" s="186">
        <v>2020</v>
      </c>
      <c r="R45" s="203"/>
      <c r="S45" s="185" t="s">
        <v>848</v>
      </c>
      <c r="T45" s="203"/>
      <c r="U45" s="185" t="s">
        <v>847</v>
      </c>
      <c r="V45" s="187">
        <v>10.687200000000001</v>
      </c>
    </row>
    <row r="46" spans="1:22" x14ac:dyDescent="0.2">
      <c r="A46" s="224" t="s">
        <v>846</v>
      </c>
      <c r="B46" s="224" t="s">
        <v>629</v>
      </c>
      <c r="C46" s="224" t="s">
        <v>622</v>
      </c>
      <c r="D46" s="224" t="s">
        <v>840</v>
      </c>
      <c r="E46" s="224" t="s">
        <v>845</v>
      </c>
      <c r="F46" s="224">
        <v>5</v>
      </c>
      <c r="G46" s="203"/>
      <c r="H46" s="185" t="s">
        <v>182</v>
      </c>
      <c r="I46" s="186">
        <v>186</v>
      </c>
      <c r="J46" s="186" t="str">
        <f t="shared" si="1"/>
        <v>40-186</v>
      </c>
      <c r="K46" s="201" t="s">
        <v>7</v>
      </c>
      <c r="L46" s="201" t="s">
        <v>183</v>
      </c>
      <c r="M46" s="185" t="s">
        <v>182</v>
      </c>
      <c r="N46" s="185" t="s">
        <v>844</v>
      </c>
      <c r="O46" s="183">
        <v>275</v>
      </c>
      <c r="P46" s="185" t="s">
        <v>3</v>
      </c>
      <c r="Q46" s="186">
        <v>2020</v>
      </c>
      <c r="R46" s="185" t="s">
        <v>843</v>
      </c>
      <c r="S46" s="185" t="s">
        <v>842</v>
      </c>
      <c r="T46" s="185" t="s">
        <v>841</v>
      </c>
      <c r="U46" s="185" t="s">
        <v>840</v>
      </c>
      <c r="V46" s="187">
        <v>55</v>
      </c>
    </row>
    <row r="47" spans="1:22" x14ac:dyDescent="0.2">
      <c r="A47" s="224" t="s">
        <v>839</v>
      </c>
      <c r="B47" s="224" t="s">
        <v>622</v>
      </c>
      <c r="C47" s="224" t="s">
        <v>622</v>
      </c>
      <c r="D47" s="224" t="s">
        <v>833</v>
      </c>
      <c r="E47" s="224" t="s">
        <v>838</v>
      </c>
      <c r="F47" s="224">
        <v>39</v>
      </c>
      <c r="G47" s="203"/>
      <c r="H47" s="185" t="s">
        <v>837</v>
      </c>
      <c r="I47" s="186">
        <v>65</v>
      </c>
      <c r="J47" s="186" t="str">
        <f t="shared" si="1"/>
        <v>86-65</v>
      </c>
      <c r="K47" s="201" t="s">
        <v>7</v>
      </c>
      <c r="L47" s="201" t="s">
        <v>6</v>
      </c>
      <c r="M47" s="185" t="s">
        <v>837</v>
      </c>
      <c r="N47" s="185" t="s">
        <v>836</v>
      </c>
      <c r="O47" s="183">
        <v>4125.2299999999996</v>
      </c>
      <c r="P47" s="185" t="s">
        <v>42</v>
      </c>
      <c r="Q47" s="186">
        <v>2020</v>
      </c>
      <c r="R47" s="203"/>
      <c r="S47" s="185" t="s">
        <v>835</v>
      </c>
      <c r="T47" s="185" t="s">
        <v>834</v>
      </c>
      <c r="U47" s="185" t="s">
        <v>833</v>
      </c>
      <c r="V47" s="187">
        <v>105.7751282051282</v>
      </c>
    </row>
    <row r="48" spans="1:22" x14ac:dyDescent="0.2">
      <c r="A48" s="224" t="s">
        <v>832</v>
      </c>
      <c r="B48" s="224" t="s">
        <v>629</v>
      </c>
      <c r="C48" s="224" t="s">
        <v>622</v>
      </c>
      <c r="D48" s="224" t="s">
        <v>827</v>
      </c>
      <c r="E48" s="224" t="s">
        <v>831</v>
      </c>
      <c r="F48" s="224">
        <v>198</v>
      </c>
      <c r="G48" s="203"/>
      <c r="H48" s="185" t="s">
        <v>182</v>
      </c>
      <c r="I48" s="186">
        <v>198</v>
      </c>
      <c r="J48" s="186" t="str">
        <f t="shared" si="1"/>
        <v>40-198</v>
      </c>
      <c r="K48" s="201" t="s">
        <v>7</v>
      </c>
      <c r="L48" s="201" t="s">
        <v>183</v>
      </c>
      <c r="M48" s="185" t="s">
        <v>182</v>
      </c>
      <c r="N48" s="185" t="s">
        <v>830</v>
      </c>
      <c r="O48" s="183">
        <v>1662.21</v>
      </c>
      <c r="P48" s="185" t="s">
        <v>3</v>
      </c>
      <c r="Q48" s="186">
        <v>2020</v>
      </c>
      <c r="R48" s="203"/>
      <c r="S48" s="185" t="s">
        <v>829</v>
      </c>
      <c r="T48" s="185" t="s">
        <v>828</v>
      </c>
      <c r="U48" s="185" t="s">
        <v>827</v>
      </c>
      <c r="V48" s="187">
        <v>8.3949999999999996</v>
      </c>
    </row>
    <row r="49" spans="1:22" x14ac:dyDescent="0.2">
      <c r="A49" s="224" t="s">
        <v>826</v>
      </c>
      <c r="B49" s="224" t="s">
        <v>629</v>
      </c>
      <c r="C49" s="224" t="s">
        <v>622</v>
      </c>
      <c r="D49" s="224" t="s">
        <v>821</v>
      </c>
      <c r="E49" s="224" t="s">
        <v>825</v>
      </c>
      <c r="F49" s="224">
        <v>23</v>
      </c>
      <c r="G49" s="203"/>
      <c r="H49" s="185" t="s">
        <v>175</v>
      </c>
      <c r="I49" s="186">
        <v>43</v>
      </c>
      <c r="J49" s="186" t="str">
        <f t="shared" si="1"/>
        <v>50-43</v>
      </c>
      <c r="K49" s="201" t="s">
        <v>7</v>
      </c>
      <c r="L49" s="201" t="s">
        <v>6</v>
      </c>
      <c r="M49" s="185" t="s">
        <v>301</v>
      </c>
      <c r="N49" s="185" t="s">
        <v>824</v>
      </c>
      <c r="O49" s="183">
        <v>768.44</v>
      </c>
      <c r="P49" s="185" t="s">
        <v>42</v>
      </c>
      <c r="Q49" s="186">
        <v>2020</v>
      </c>
      <c r="R49" s="203"/>
      <c r="S49" s="185" t="s">
        <v>823</v>
      </c>
      <c r="T49" s="185" t="s">
        <v>822</v>
      </c>
      <c r="U49" s="185" t="s">
        <v>821</v>
      </c>
      <c r="V49" s="187">
        <v>33.410434782608696</v>
      </c>
    </row>
    <row r="50" spans="1:22" x14ac:dyDescent="0.2">
      <c r="A50" s="224" t="s">
        <v>820</v>
      </c>
      <c r="B50" s="224" t="s">
        <v>622</v>
      </c>
      <c r="C50" s="224" t="s">
        <v>622</v>
      </c>
      <c r="D50" s="224" t="s">
        <v>815</v>
      </c>
      <c r="E50" s="224" t="s">
        <v>819</v>
      </c>
      <c r="F50" s="224">
        <v>17</v>
      </c>
      <c r="G50" s="203"/>
      <c r="H50" s="185" t="s">
        <v>391</v>
      </c>
      <c r="I50" s="186">
        <v>178</v>
      </c>
      <c r="J50" s="186" t="str">
        <f t="shared" si="1"/>
        <v>sb40-178</v>
      </c>
      <c r="K50" s="201" t="s">
        <v>7</v>
      </c>
      <c r="L50" s="201" t="s">
        <v>183</v>
      </c>
      <c r="M50" s="185" t="s">
        <v>182</v>
      </c>
      <c r="N50" s="185" t="s">
        <v>818</v>
      </c>
      <c r="O50" s="183">
        <v>1289.48</v>
      </c>
      <c r="P50" s="185" t="s">
        <v>42</v>
      </c>
      <c r="Q50" s="186">
        <v>2020</v>
      </c>
      <c r="R50" s="203"/>
      <c r="S50" s="185" t="s">
        <v>817</v>
      </c>
      <c r="T50" s="185" t="s">
        <v>816</v>
      </c>
      <c r="U50" s="185" t="s">
        <v>815</v>
      </c>
      <c r="V50" s="187">
        <v>75.85176470588236</v>
      </c>
    </row>
    <row r="51" spans="1:22" x14ac:dyDescent="0.2">
      <c r="A51" s="224" t="s">
        <v>814</v>
      </c>
      <c r="B51" s="224" t="s">
        <v>629</v>
      </c>
      <c r="C51" s="224" t="s">
        <v>622</v>
      </c>
      <c r="D51" s="224" t="s">
        <v>810</v>
      </c>
      <c r="E51" s="224" t="s">
        <v>813</v>
      </c>
      <c r="F51" s="224">
        <v>34</v>
      </c>
      <c r="G51" s="203"/>
      <c r="H51" s="185" t="s">
        <v>656</v>
      </c>
      <c r="I51" s="186">
        <v>5350</v>
      </c>
      <c r="J51" s="186" t="str">
        <f t="shared" si="1"/>
        <v>65-5350</v>
      </c>
      <c r="K51" s="201" t="s">
        <v>7</v>
      </c>
      <c r="L51" s="201" t="s">
        <v>6</v>
      </c>
      <c r="M51" s="185" t="s">
        <v>656</v>
      </c>
      <c r="N51" s="185" t="s">
        <v>812</v>
      </c>
      <c r="O51" s="183">
        <v>450.45</v>
      </c>
      <c r="P51" s="185" t="s">
        <v>42</v>
      </c>
      <c r="Q51" s="186">
        <v>2020</v>
      </c>
      <c r="R51" s="203"/>
      <c r="S51" s="185" t="s">
        <v>811</v>
      </c>
      <c r="T51" s="185" t="s">
        <v>629</v>
      </c>
      <c r="U51" s="185" t="s">
        <v>810</v>
      </c>
      <c r="V51" s="187">
        <v>13.248529411764705</v>
      </c>
    </row>
    <row r="52" spans="1:22" x14ac:dyDescent="0.2">
      <c r="A52" s="224" t="s">
        <v>809</v>
      </c>
      <c r="B52" s="224" t="s">
        <v>629</v>
      </c>
      <c r="C52" s="224" t="s">
        <v>622</v>
      </c>
      <c r="D52" s="224" t="s">
        <v>803</v>
      </c>
      <c r="E52" s="224" t="s">
        <v>808</v>
      </c>
      <c r="F52" s="224">
        <v>4</v>
      </c>
      <c r="G52" s="203"/>
      <c r="H52" s="185" t="s">
        <v>182</v>
      </c>
      <c r="I52" s="186">
        <v>181</v>
      </c>
      <c r="J52" s="186" t="str">
        <f t="shared" si="1"/>
        <v>40-181</v>
      </c>
      <c r="K52" s="201" t="s">
        <v>7</v>
      </c>
      <c r="L52" s="201" t="s">
        <v>183</v>
      </c>
      <c r="M52" s="185" t="s">
        <v>182</v>
      </c>
      <c r="N52" s="185" t="s">
        <v>807</v>
      </c>
      <c r="O52" s="183">
        <v>649.34</v>
      </c>
      <c r="P52" s="185" t="s">
        <v>3</v>
      </c>
      <c r="Q52" s="186">
        <v>2020</v>
      </c>
      <c r="R52" s="185" t="s">
        <v>806</v>
      </c>
      <c r="S52" s="185" t="s">
        <v>805</v>
      </c>
      <c r="T52" s="185" t="s">
        <v>804</v>
      </c>
      <c r="U52" s="185" t="s">
        <v>803</v>
      </c>
      <c r="V52" s="187">
        <v>162.33500000000001</v>
      </c>
    </row>
    <row r="53" spans="1:22" x14ac:dyDescent="0.2">
      <c r="A53" s="224" t="s">
        <v>802</v>
      </c>
      <c r="B53" s="224" t="s">
        <v>629</v>
      </c>
      <c r="C53" s="224" t="s">
        <v>622</v>
      </c>
      <c r="D53" s="224" t="s">
        <v>797</v>
      </c>
      <c r="E53" s="224" t="s">
        <v>801</v>
      </c>
      <c r="F53" s="224">
        <v>4</v>
      </c>
      <c r="G53" s="203"/>
      <c r="H53" s="185" t="s">
        <v>35</v>
      </c>
      <c r="I53" s="186">
        <v>10801</v>
      </c>
      <c r="J53" s="186" t="str">
        <f t="shared" si="1"/>
        <v>31-10801</v>
      </c>
      <c r="K53" s="201" t="s">
        <v>7</v>
      </c>
      <c r="L53" s="201" t="s">
        <v>6</v>
      </c>
      <c r="M53" s="185" t="s">
        <v>35</v>
      </c>
      <c r="N53" s="185" t="s">
        <v>800</v>
      </c>
      <c r="O53" s="183">
        <v>554.49</v>
      </c>
      <c r="P53" s="185" t="s">
        <v>3</v>
      </c>
      <c r="Q53" s="186">
        <v>2020</v>
      </c>
      <c r="R53" s="203"/>
      <c r="S53" s="185" t="s">
        <v>799</v>
      </c>
      <c r="T53" s="185" t="s">
        <v>798</v>
      </c>
      <c r="U53" s="185" t="s">
        <v>797</v>
      </c>
      <c r="V53" s="187">
        <v>138.6225</v>
      </c>
    </row>
    <row r="54" spans="1:22" x14ac:dyDescent="0.2">
      <c r="A54" s="224" t="s">
        <v>796</v>
      </c>
      <c r="B54" s="224" t="s">
        <v>629</v>
      </c>
      <c r="C54" s="224" t="s">
        <v>622</v>
      </c>
      <c r="D54" s="224" t="s">
        <v>791</v>
      </c>
      <c r="E54" s="224" t="s">
        <v>795</v>
      </c>
      <c r="F54" s="224">
        <v>273</v>
      </c>
      <c r="G54" s="203"/>
      <c r="H54" s="185" t="s">
        <v>391</v>
      </c>
      <c r="I54" s="186">
        <v>212</v>
      </c>
      <c r="J54" s="186" t="str">
        <f t="shared" si="1"/>
        <v>sb40-212</v>
      </c>
      <c r="K54" s="201" t="s">
        <v>7</v>
      </c>
      <c r="L54" s="201" t="s">
        <v>183</v>
      </c>
      <c r="M54" s="185" t="s">
        <v>182</v>
      </c>
      <c r="N54" s="185" t="s">
        <v>794</v>
      </c>
      <c r="O54" s="183">
        <v>935.26</v>
      </c>
      <c r="P54" s="185" t="s">
        <v>42</v>
      </c>
      <c r="Q54" s="186">
        <v>2019</v>
      </c>
      <c r="R54" s="203"/>
      <c r="S54" s="185" t="s">
        <v>793</v>
      </c>
      <c r="T54" s="185" t="s">
        <v>792</v>
      </c>
      <c r="U54" s="185" t="s">
        <v>791</v>
      </c>
      <c r="V54" s="187">
        <v>3.4258608058608058</v>
      </c>
    </row>
    <row r="55" spans="1:22" x14ac:dyDescent="0.2">
      <c r="A55" s="224" t="s">
        <v>787</v>
      </c>
      <c r="B55" s="224" t="s">
        <v>622</v>
      </c>
      <c r="C55" s="224" t="s">
        <v>622</v>
      </c>
      <c r="D55" s="224" t="s">
        <v>785</v>
      </c>
      <c r="E55" s="224" t="s">
        <v>790</v>
      </c>
      <c r="F55" s="224">
        <v>208</v>
      </c>
      <c r="G55" s="203"/>
      <c r="H55" s="185" t="s">
        <v>391</v>
      </c>
      <c r="I55" s="186">
        <v>175</v>
      </c>
      <c r="J55" s="186" t="str">
        <f t="shared" si="1"/>
        <v>sb40-175</v>
      </c>
      <c r="K55" s="201" t="s">
        <v>7</v>
      </c>
      <c r="L55" s="201" t="s">
        <v>183</v>
      </c>
      <c r="M55" s="185" t="s">
        <v>182</v>
      </c>
      <c r="N55" s="185" t="s">
        <v>789</v>
      </c>
      <c r="O55" s="183">
        <v>487.31</v>
      </c>
      <c r="P55" s="185" t="s">
        <v>42</v>
      </c>
      <c r="Q55" s="186">
        <v>2020</v>
      </c>
      <c r="R55" s="185" t="s">
        <v>788</v>
      </c>
      <c r="S55" s="185" t="s">
        <v>787</v>
      </c>
      <c r="T55" s="185" t="s">
        <v>786</v>
      </c>
      <c r="U55" s="185" t="s">
        <v>785</v>
      </c>
      <c r="V55" s="187">
        <v>2.3428365384615386</v>
      </c>
    </row>
    <row r="56" spans="1:22" x14ac:dyDescent="0.2">
      <c r="A56" s="224" t="s">
        <v>784</v>
      </c>
      <c r="B56" s="224" t="s">
        <v>629</v>
      </c>
      <c r="C56" s="224" t="s">
        <v>622</v>
      </c>
      <c r="D56" s="224" t="s">
        <v>778</v>
      </c>
      <c r="E56" s="224" t="s">
        <v>783</v>
      </c>
      <c r="F56" s="224">
        <v>18</v>
      </c>
      <c r="G56" s="203"/>
      <c r="H56" s="185" t="s">
        <v>44</v>
      </c>
      <c r="I56" s="186">
        <v>19</v>
      </c>
      <c r="J56" s="186" t="str">
        <f t="shared" si="1"/>
        <v>60-19</v>
      </c>
      <c r="K56" s="201" t="s">
        <v>7</v>
      </c>
      <c r="L56" s="201" t="s">
        <v>6</v>
      </c>
      <c r="M56" s="185" t="s">
        <v>44</v>
      </c>
      <c r="N56" s="185" t="s">
        <v>782</v>
      </c>
      <c r="O56" s="183">
        <v>584.77</v>
      </c>
      <c r="P56" s="185" t="s">
        <v>42</v>
      </c>
      <c r="Q56" s="186">
        <v>2020</v>
      </c>
      <c r="R56" s="185" t="s">
        <v>781</v>
      </c>
      <c r="S56" s="185" t="s">
        <v>780</v>
      </c>
      <c r="T56" s="185" t="s">
        <v>779</v>
      </c>
      <c r="U56" s="185" t="s">
        <v>778</v>
      </c>
      <c r="V56" s="187">
        <v>32.487222222222222</v>
      </c>
    </row>
    <row r="57" spans="1:22" x14ac:dyDescent="0.2">
      <c r="A57" s="224" t="s">
        <v>777</v>
      </c>
      <c r="B57" s="224" t="s">
        <v>629</v>
      </c>
      <c r="C57" s="224" t="s">
        <v>622</v>
      </c>
      <c r="D57" s="224" t="s">
        <v>771</v>
      </c>
      <c r="E57" s="224" t="s">
        <v>776</v>
      </c>
      <c r="F57" s="224">
        <v>2</v>
      </c>
      <c r="G57" s="203"/>
      <c r="H57" s="185" t="s">
        <v>175</v>
      </c>
      <c r="I57" s="186">
        <v>321</v>
      </c>
      <c r="J57" s="186" t="str">
        <f t="shared" si="1"/>
        <v>50-321</v>
      </c>
      <c r="K57" s="201" t="s">
        <v>7</v>
      </c>
      <c r="L57" s="201" t="s">
        <v>6</v>
      </c>
      <c r="M57" s="185" t="s">
        <v>301</v>
      </c>
      <c r="N57" s="185" t="s">
        <v>775</v>
      </c>
      <c r="O57" s="183">
        <v>392.66</v>
      </c>
      <c r="P57" s="185" t="s">
        <v>3</v>
      </c>
      <c r="Q57" s="186">
        <v>2020</v>
      </c>
      <c r="R57" s="185" t="s">
        <v>774</v>
      </c>
      <c r="S57" s="185" t="s">
        <v>773</v>
      </c>
      <c r="T57" s="185" t="s">
        <v>772</v>
      </c>
      <c r="U57" s="185" t="s">
        <v>771</v>
      </c>
      <c r="V57" s="187">
        <v>196.33</v>
      </c>
    </row>
    <row r="58" spans="1:22" x14ac:dyDescent="0.2">
      <c r="A58" s="224" t="s">
        <v>768</v>
      </c>
      <c r="B58" s="224" t="s">
        <v>629</v>
      </c>
      <c r="C58" s="224" t="s">
        <v>622</v>
      </c>
      <c r="D58" s="224" t="s">
        <v>766</v>
      </c>
      <c r="E58" s="224" t="s">
        <v>770</v>
      </c>
      <c r="F58" s="224">
        <v>565</v>
      </c>
      <c r="G58" s="203"/>
      <c r="H58" s="185" t="s">
        <v>213</v>
      </c>
      <c r="I58" s="186">
        <v>77</v>
      </c>
      <c r="J58" s="186" t="str">
        <f t="shared" si="1"/>
        <v>71-77</v>
      </c>
      <c r="K58" s="201" t="s">
        <v>7</v>
      </c>
      <c r="L58" s="201" t="s">
        <v>6</v>
      </c>
      <c r="M58" s="185" t="s">
        <v>213</v>
      </c>
      <c r="N58" s="185" t="s">
        <v>769</v>
      </c>
      <c r="O58" s="183">
        <v>2378.59</v>
      </c>
      <c r="P58" s="185" t="s">
        <v>3</v>
      </c>
      <c r="Q58" s="186">
        <v>2020</v>
      </c>
      <c r="R58" s="203"/>
      <c r="S58" s="185" t="s">
        <v>768</v>
      </c>
      <c r="T58" s="185" t="s">
        <v>767</v>
      </c>
      <c r="U58" s="185" t="s">
        <v>766</v>
      </c>
      <c r="V58" s="187">
        <v>4.2098938053097346</v>
      </c>
    </row>
    <row r="59" spans="1:22" x14ac:dyDescent="0.2">
      <c r="A59" s="224" t="s">
        <v>765</v>
      </c>
      <c r="B59" s="224" t="s">
        <v>629</v>
      </c>
      <c r="C59" s="224" t="s">
        <v>622</v>
      </c>
      <c r="D59" s="224" t="s">
        <v>760</v>
      </c>
      <c r="E59" s="224" t="s">
        <v>764</v>
      </c>
      <c r="F59" s="224">
        <v>46</v>
      </c>
      <c r="G59" s="203"/>
      <c r="H59" s="185" t="s">
        <v>122</v>
      </c>
      <c r="I59" s="186">
        <v>179</v>
      </c>
      <c r="J59" s="186" t="str">
        <f t="shared" si="1"/>
        <v>64-179</v>
      </c>
      <c r="K59" s="201" t="s">
        <v>7</v>
      </c>
      <c r="L59" s="201" t="s">
        <v>6</v>
      </c>
      <c r="M59" s="185" t="s">
        <v>122</v>
      </c>
      <c r="N59" s="185" t="s">
        <v>763</v>
      </c>
      <c r="O59" s="183">
        <v>665.15</v>
      </c>
      <c r="P59" s="185" t="s">
        <v>3</v>
      </c>
      <c r="Q59" s="186">
        <v>2020</v>
      </c>
      <c r="R59" s="203"/>
      <c r="S59" s="185" t="s">
        <v>762</v>
      </c>
      <c r="T59" s="185" t="s">
        <v>761</v>
      </c>
      <c r="U59" s="185" t="s">
        <v>760</v>
      </c>
      <c r="V59" s="187">
        <v>14.459782608695651</v>
      </c>
    </row>
    <row r="60" spans="1:22" x14ac:dyDescent="0.2">
      <c r="A60" s="224" t="s">
        <v>759</v>
      </c>
      <c r="B60" s="224" t="s">
        <v>629</v>
      </c>
      <c r="C60" s="224" t="s">
        <v>622</v>
      </c>
      <c r="D60" s="224" t="s">
        <v>754</v>
      </c>
      <c r="E60" s="224" t="s">
        <v>758</v>
      </c>
      <c r="F60" s="224">
        <v>29</v>
      </c>
      <c r="G60" s="203"/>
      <c r="H60" s="185" t="s">
        <v>425</v>
      </c>
      <c r="I60" s="186">
        <v>37</v>
      </c>
      <c r="J60" s="186" t="str">
        <f t="shared" si="1"/>
        <v>72-37</v>
      </c>
      <c r="K60" s="201" t="s">
        <v>7</v>
      </c>
      <c r="L60" s="201" t="s">
        <v>6</v>
      </c>
      <c r="M60" s="185" t="s">
        <v>425</v>
      </c>
      <c r="N60" s="185" t="s">
        <v>757</v>
      </c>
      <c r="O60" s="183">
        <v>1890.74</v>
      </c>
      <c r="P60" s="185" t="s">
        <v>3</v>
      </c>
      <c r="Q60" s="186">
        <v>2020</v>
      </c>
      <c r="R60" s="203"/>
      <c r="S60" s="185" t="s">
        <v>756</v>
      </c>
      <c r="T60" s="185" t="s">
        <v>755</v>
      </c>
      <c r="U60" s="185" t="s">
        <v>754</v>
      </c>
      <c r="V60" s="187">
        <v>65.197931034482764</v>
      </c>
    </row>
    <row r="61" spans="1:22" x14ac:dyDescent="0.2">
      <c r="A61" s="224" t="s">
        <v>753</v>
      </c>
      <c r="B61" s="224" t="s">
        <v>629</v>
      </c>
      <c r="C61" s="224" t="s">
        <v>622</v>
      </c>
      <c r="D61" s="224" t="s">
        <v>747</v>
      </c>
      <c r="E61" s="224" t="s">
        <v>752</v>
      </c>
      <c r="F61" s="224">
        <v>4</v>
      </c>
      <c r="G61" s="203"/>
      <c r="H61" s="185" t="s">
        <v>5</v>
      </c>
      <c r="I61" s="186">
        <v>1605</v>
      </c>
      <c r="J61" s="186" t="str">
        <f t="shared" si="1"/>
        <v>75-1605</v>
      </c>
      <c r="K61" s="201" t="s">
        <v>7</v>
      </c>
      <c r="L61" s="201" t="s">
        <v>6</v>
      </c>
      <c r="M61" s="185" t="s">
        <v>5</v>
      </c>
      <c r="N61" s="185" t="s">
        <v>751</v>
      </c>
      <c r="O61" s="183">
        <v>450.97</v>
      </c>
      <c r="P61" s="185" t="s">
        <v>3</v>
      </c>
      <c r="Q61" s="186">
        <v>2020</v>
      </c>
      <c r="R61" s="185" t="s">
        <v>750</v>
      </c>
      <c r="S61" s="185" t="s">
        <v>749</v>
      </c>
      <c r="T61" s="185" t="s">
        <v>748</v>
      </c>
      <c r="U61" s="185" t="s">
        <v>747</v>
      </c>
      <c r="V61" s="187">
        <v>112.74250000000001</v>
      </c>
    </row>
    <row r="62" spans="1:22" x14ac:dyDescent="0.2">
      <c r="A62" s="224" t="s">
        <v>746</v>
      </c>
      <c r="B62" s="224" t="s">
        <v>629</v>
      </c>
      <c r="C62" s="224" t="s">
        <v>622</v>
      </c>
      <c r="D62" s="224" t="s">
        <v>741</v>
      </c>
      <c r="E62" s="224" t="s">
        <v>745</v>
      </c>
      <c r="F62" s="224">
        <v>33</v>
      </c>
      <c r="G62" s="203"/>
      <c r="H62" s="185" t="s">
        <v>15</v>
      </c>
      <c r="I62" s="186">
        <v>1713</v>
      </c>
      <c r="J62" s="186" t="str">
        <f t="shared" si="1"/>
        <v>70-1713</v>
      </c>
      <c r="K62" s="201" t="s">
        <v>7</v>
      </c>
      <c r="L62" s="201" t="s">
        <v>6</v>
      </c>
      <c r="M62" s="185" t="s">
        <v>15</v>
      </c>
      <c r="N62" s="185" t="s">
        <v>744</v>
      </c>
      <c r="O62" s="183">
        <v>256.77999999999997</v>
      </c>
      <c r="P62" s="185" t="s">
        <v>42</v>
      </c>
      <c r="Q62" s="186">
        <v>2020</v>
      </c>
      <c r="R62" s="203"/>
      <c r="S62" s="185" t="s">
        <v>743</v>
      </c>
      <c r="T62" s="185" t="s">
        <v>742</v>
      </c>
      <c r="U62" s="185" t="s">
        <v>741</v>
      </c>
      <c r="V62" s="187">
        <v>7.7812121212121204</v>
      </c>
    </row>
    <row r="63" spans="1:22" x14ac:dyDescent="0.2">
      <c r="A63" s="224" t="s">
        <v>740</v>
      </c>
      <c r="B63" s="224" t="s">
        <v>629</v>
      </c>
      <c r="C63" s="224" t="s">
        <v>622</v>
      </c>
      <c r="D63" s="224" t="s">
        <v>734</v>
      </c>
      <c r="E63" s="224" t="s">
        <v>739</v>
      </c>
      <c r="F63" s="224">
        <v>23</v>
      </c>
      <c r="G63" s="203"/>
      <c r="H63" s="185" t="s">
        <v>698</v>
      </c>
      <c r="I63" s="186">
        <v>2054</v>
      </c>
      <c r="J63" s="186" t="str">
        <f t="shared" si="1"/>
        <v>99-2054</v>
      </c>
      <c r="K63" s="201" t="s">
        <v>7</v>
      </c>
      <c r="L63" s="201" t="s">
        <v>6</v>
      </c>
      <c r="M63" s="185" t="s">
        <v>698</v>
      </c>
      <c r="N63" s="185" t="s">
        <v>738</v>
      </c>
      <c r="O63" s="183">
        <v>361.11</v>
      </c>
      <c r="P63" s="185" t="s">
        <v>42</v>
      </c>
      <c r="Q63" s="186">
        <v>2020</v>
      </c>
      <c r="R63" s="185" t="s">
        <v>737</v>
      </c>
      <c r="S63" s="185" t="s">
        <v>736</v>
      </c>
      <c r="T63" s="185" t="s">
        <v>735</v>
      </c>
      <c r="U63" s="185" t="s">
        <v>734</v>
      </c>
      <c r="V63" s="187">
        <v>15.700434782608696</v>
      </c>
    </row>
    <row r="64" spans="1:22" x14ac:dyDescent="0.2">
      <c r="A64" s="224" t="s">
        <v>733</v>
      </c>
      <c r="B64" s="224" t="s">
        <v>629</v>
      </c>
      <c r="C64" s="224" t="s">
        <v>622</v>
      </c>
      <c r="D64" s="224" t="s">
        <v>727</v>
      </c>
      <c r="E64" s="224" t="s">
        <v>732</v>
      </c>
      <c r="F64" s="224">
        <v>5</v>
      </c>
      <c r="G64" s="203"/>
      <c r="H64" s="185" t="s">
        <v>182</v>
      </c>
      <c r="I64" s="186">
        <v>290</v>
      </c>
      <c r="J64" s="186" t="str">
        <f t="shared" si="1"/>
        <v>40-290</v>
      </c>
      <c r="K64" s="201" t="s">
        <v>7</v>
      </c>
      <c r="L64" s="201" t="s">
        <v>183</v>
      </c>
      <c r="M64" s="185" t="s">
        <v>182</v>
      </c>
      <c r="N64" s="185" t="s">
        <v>731</v>
      </c>
      <c r="O64" s="183">
        <v>224.29</v>
      </c>
      <c r="P64" s="185" t="s">
        <v>42</v>
      </c>
      <c r="Q64" s="186">
        <v>2019</v>
      </c>
      <c r="R64" s="185" t="s">
        <v>730</v>
      </c>
      <c r="S64" s="185" t="s">
        <v>729</v>
      </c>
      <c r="T64" s="185" t="s">
        <v>728</v>
      </c>
      <c r="U64" s="185" t="s">
        <v>727</v>
      </c>
      <c r="V64" s="187">
        <v>44.857999999999997</v>
      </c>
    </row>
    <row r="65" spans="1:22" x14ac:dyDescent="0.2">
      <c r="A65" s="224" t="s">
        <v>726</v>
      </c>
      <c r="B65" s="224" t="s">
        <v>629</v>
      </c>
      <c r="C65" s="224" t="s">
        <v>622</v>
      </c>
      <c r="D65" s="224" t="s">
        <v>721</v>
      </c>
      <c r="E65" s="224" t="s">
        <v>725</v>
      </c>
      <c r="F65" s="224">
        <v>444</v>
      </c>
      <c r="G65" s="203"/>
      <c r="H65" s="185" t="s">
        <v>391</v>
      </c>
      <c r="I65" s="186">
        <v>427</v>
      </c>
      <c r="J65" s="186" t="str">
        <f t="shared" si="1"/>
        <v>sb40-427</v>
      </c>
      <c r="K65" s="201" t="s">
        <v>7</v>
      </c>
      <c r="L65" s="201" t="s">
        <v>183</v>
      </c>
      <c r="M65" s="185" t="s">
        <v>182</v>
      </c>
      <c r="N65" s="185" t="s">
        <v>724</v>
      </c>
      <c r="O65" s="183">
        <v>2940.07</v>
      </c>
      <c r="P65" s="185" t="s">
        <v>42</v>
      </c>
      <c r="Q65" s="186">
        <v>2020</v>
      </c>
      <c r="R65" s="203"/>
      <c r="S65" s="185" t="s">
        <v>723</v>
      </c>
      <c r="T65" s="185" t="s">
        <v>722</v>
      </c>
      <c r="U65" s="185" t="s">
        <v>721</v>
      </c>
      <c r="V65" s="187">
        <v>6.6217792792792798</v>
      </c>
    </row>
    <row r="66" spans="1:22" x14ac:dyDescent="0.2">
      <c r="A66" s="224" t="s">
        <v>720</v>
      </c>
      <c r="B66" s="224" t="s">
        <v>629</v>
      </c>
      <c r="C66" s="224" t="s">
        <v>622</v>
      </c>
      <c r="D66" s="224" t="s">
        <v>714</v>
      </c>
      <c r="E66" s="224" t="s">
        <v>719</v>
      </c>
      <c r="F66" s="224">
        <v>4</v>
      </c>
      <c r="G66" s="203"/>
      <c r="H66" s="185" t="s">
        <v>718</v>
      </c>
      <c r="I66" s="186">
        <v>521</v>
      </c>
      <c r="J66" s="186" t="str">
        <f t="shared" ref="J66:J81" si="2">H66&amp;"-"&amp;I66</f>
        <v>78-521</v>
      </c>
      <c r="K66" s="201" t="s">
        <v>7</v>
      </c>
      <c r="L66" s="201" t="s">
        <v>6</v>
      </c>
      <c r="M66" s="185" t="s">
        <v>718</v>
      </c>
      <c r="N66" s="185" t="s">
        <v>717</v>
      </c>
      <c r="O66" s="183">
        <v>160.57</v>
      </c>
      <c r="P66" s="185" t="s">
        <v>42</v>
      </c>
      <c r="Q66" s="186">
        <v>2020</v>
      </c>
      <c r="R66" s="185" t="s">
        <v>716</v>
      </c>
      <c r="S66" s="185" t="s">
        <v>715</v>
      </c>
      <c r="T66" s="185" t="s">
        <v>622</v>
      </c>
      <c r="U66" s="185" t="s">
        <v>714</v>
      </c>
      <c r="V66" s="187">
        <v>40.142499999999998</v>
      </c>
    </row>
    <row r="67" spans="1:22" x14ac:dyDescent="0.2">
      <c r="A67" s="224" t="s">
        <v>713</v>
      </c>
      <c r="B67" s="224" t="s">
        <v>629</v>
      </c>
      <c r="C67" s="224" t="s">
        <v>622</v>
      </c>
      <c r="D67" s="224" t="s">
        <v>708</v>
      </c>
      <c r="E67" s="224" t="s">
        <v>712</v>
      </c>
      <c r="F67" s="224">
        <v>131</v>
      </c>
      <c r="G67" s="203"/>
      <c r="H67" s="185" t="s">
        <v>426</v>
      </c>
      <c r="I67" s="186">
        <v>1869</v>
      </c>
      <c r="J67" s="186" t="str">
        <f t="shared" si="2"/>
        <v>sb72-1869</v>
      </c>
      <c r="K67" s="201" t="s">
        <v>7</v>
      </c>
      <c r="L67" s="201" t="s">
        <v>6</v>
      </c>
      <c r="M67" s="185" t="s">
        <v>425</v>
      </c>
      <c r="N67" s="185" t="s">
        <v>711</v>
      </c>
      <c r="O67" s="183">
        <v>114.33</v>
      </c>
      <c r="P67" s="185" t="s">
        <v>42</v>
      </c>
      <c r="Q67" s="186">
        <v>2020</v>
      </c>
      <c r="R67" s="203"/>
      <c r="S67" s="185" t="s">
        <v>710</v>
      </c>
      <c r="T67" s="185" t="s">
        <v>709</v>
      </c>
      <c r="U67" s="185" t="s">
        <v>708</v>
      </c>
      <c r="V67" s="187">
        <v>0.87274809160305344</v>
      </c>
    </row>
    <row r="68" spans="1:22" x14ac:dyDescent="0.2">
      <c r="A68" s="224" t="s">
        <v>703</v>
      </c>
      <c r="B68" s="224" t="s">
        <v>629</v>
      </c>
      <c r="C68" s="224" t="s">
        <v>622</v>
      </c>
      <c r="D68" s="224" t="s">
        <v>701</v>
      </c>
      <c r="E68" s="224" t="s">
        <v>707</v>
      </c>
      <c r="F68" s="224">
        <v>7</v>
      </c>
      <c r="G68" s="203"/>
      <c r="H68" s="185" t="s">
        <v>706</v>
      </c>
      <c r="I68" s="186">
        <v>2795</v>
      </c>
      <c r="J68" s="186" t="str">
        <f t="shared" si="2"/>
        <v>67-2795</v>
      </c>
      <c r="K68" s="201" t="s">
        <v>7</v>
      </c>
      <c r="L68" s="201" t="s">
        <v>6</v>
      </c>
      <c r="M68" s="185" t="s">
        <v>706</v>
      </c>
      <c r="N68" s="185" t="s">
        <v>705</v>
      </c>
      <c r="O68" s="183">
        <v>225.54</v>
      </c>
      <c r="P68" s="185" t="s">
        <v>42</v>
      </c>
      <c r="Q68" s="186">
        <v>2020</v>
      </c>
      <c r="R68" s="185" t="s">
        <v>704</v>
      </c>
      <c r="S68" s="185" t="s">
        <v>703</v>
      </c>
      <c r="T68" s="185" t="s">
        <v>702</v>
      </c>
      <c r="U68" s="185" t="s">
        <v>701</v>
      </c>
      <c r="V68" s="187">
        <v>32.22</v>
      </c>
    </row>
    <row r="69" spans="1:22" x14ac:dyDescent="0.2">
      <c r="A69" s="224" t="s">
        <v>700</v>
      </c>
      <c r="B69" s="224" t="s">
        <v>629</v>
      </c>
      <c r="C69" s="224" t="s">
        <v>622</v>
      </c>
      <c r="D69" s="224" t="s">
        <v>693</v>
      </c>
      <c r="E69" s="224" t="s">
        <v>699</v>
      </c>
      <c r="F69" s="224">
        <v>10</v>
      </c>
      <c r="G69" s="203"/>
      <c r="H69" s="185" t="s">
        <v>698</v>
      </c>
      <c r="I69" s="186">
        <v>1313</v>
      </c>
      <c r="J69" s="186" t="str">
        <f t="shared" si="2"/>
        <v>99-1313</v>
      </c>
      <c r="K69" s="201" t="s">
        <v>7</v>
      </c>
      <c r="L69" s="201" t="s">
        <v>6</v>
      </c>
      <c r="M69" s="185" t="s">
        <v>698</v>
      </c>
      <c r="N69" s="185" t="s">
        <v>697</v>
      </c>
      <c r="O69" s="183">
        <v>615.38</v>
      </c>
      <c r="P69" s="185" t="s">
        <v>42</v>
      </c>
      <c r="Q69" s="186">
        <v>2020</v>
      </c>
      <c r="R69" s="185" t="s">
        <v>696</v>
      </c>
      <c r="S69" s="185" t="s">
        <v>695</v>
      </c>
      <c r="T69" s="185" t="s">
        <v>694</v>
      </c>
      <c r="U69" s="185" t="s">
        <v>693</v>
      </c>
      <c r="V69" s="187">
        <v>61.537999999999997</v>
      </c>
    </row>
    <row r="70" spans="1:22" x14ac:dyDescent="0.2">
      <c r="A70" s="224" t="s">
        <v>692</v>
      </c>
      <c r="B70" s="224" t="s">
        <v>629</v>
      </c>
      <c r="C70" s="224" t="s">
        <v>622</v>
      </c>
      <c r="D70" s="224" t="s">
        <v>687</v>
      </c>
      <c r="E70" s="224" t="s">
        <v>691</v>
      </c>
      <c r="F70" s="224">
        <v>40</v>
      </c>
      <c r="G70" s="203"/>
      <c r="H70" s="185" t="s">
        <v>44</v>
      </c>
      <c r="I70" s="186">
        <v>60</v>
      </c>
      <c r="J70" s="186" t="str">
        <f t="shared" si="2"/>
        <v>60-60</v>
      </c>
      <c r="K70" s="201" t="s">
        <v>7</v>
      </c>
      <c r="L70" s="201" t="s">
        <v>6</v>
      </c>
      <c r="M70" s="185" t="s">
        <v>44</v>
      </c>
      <c r="N70" s="185" t="s">
        <v>690</v>
      </c>
      <c r="O70" s="183">
        <v>211.8</v>
      </c>
      <c r="P70" s="185" t="s">
        <v>42</v>
      </c>
      <c r="Q70" s="186">
        <v>2020</v>
      </c>
      <c r="R70" s="203"/>
      <c r="S70" s="185" t="s">
        <v>689</v>
      </c>
      <c r="T70" s="185" t="s">
        <v>688</v>
      </c>
      <c r="U70" s="185" t="s">
        <v>687</v>
      </c>
      <c r="V70" s="187">
        <v>5.2949999999999999</v>
      </c>
    </row>
    <row r="71" spans="1:22" x14ac:dyDescent="0.2">
      <c r="A71" s="224" t="s">
        <v>686</v>
      </c>
      <c r="B71" s="224" t="s">
        <v>629</v>
      </c>
      <c r="C71" s="224" t="s">
        <v>622</v>
      </c>
      <c r="D71" s="224" t="s">
        <v>682</v>
      </c>
      <c r="E71" s="224" t="s">
        <v>685</v>
      </c>
      <c r="F71" s="224">
        <v>212</v>
      </c>
      <c r="G71" s="203"/>
      <c r="H71" s="185" t="s">
        <v>453</v>
      </c>
      <c r="I71" s="186">
        <v>1309</v>
      </c>
      <c r="J71" s="186" t="str">
        <f t="shared" si="2"/>
        <v>sb51-1309</v>
      </c>
      <c r="K71" s="201" t="s">
        <v>7</v>
      </c>
      <c r="L71" s="201" t="s">
        <v>6</v>
      </c>
      <c r="M71" s="185" t="s">
        <v>80</v>
      </c>
      <c r="N71" s="185" t="s">
        <v>661</v>
      </c>
      <c r="O71" s="183">
        <v>1128.3</v>
      </c>
      <c r="P71" s="185" t="s">
        <v>42</v>
      </c>
      <c r="Q71" s="186">
        <v>2020</v>
      </c>
      <c r="R71" s="203"/>
      <c r="S71" s="185" t="s">
        <v>684</v>
      </c>
      <c r="T71" s="185" t="s">
        <v>683</v>
      </c>
      <c r="U71" s="185" t="s">
        <v>682</v>
      </c>
      <c r="V71" s="187">
        <v>5.3221698113207543</v>
      </c>
    </row>
    <row r="72" spans="1:22" x14ac:dyDescent="0.2">
      <c r="A72" s="224" t="s">
        <v>681</v>
      </c>
      <c r="B72" s="224" t="s">
        <v>629</v>
      </c>
      <c r="C72" s="224" t="s">
        <v>622</v>
      </c>
      <c r="D72" s="224" t="s">
        <v>675</v>
      </c>
      <c r="E72" s="224" t="s">
        <v>680</v>
      </c>
      <c r="F72" s="224">
        <v>10</v>
      </c>
      <c r="G72" s="203"/>
      <c r="H72" s="185" t="s">
        <v>425</v>
      </c>
      <c r="I72" s="186">
        <v>350</v>
      </c>
      <c r="J72" s="186" t="str">
        <f t="shared" si="2"/>
        <v>72-350</v>
      </c>
      <c r="K72" s="201" t="s">
        <v>7</v>
      </c>
      <c r="L72" s="201" t="s">
        <v>6</v>
      </c>
      <c r="M72" s="185" t="s">
        <v>425</v>
      </c>
      <c r="N72" s="185" t="s">
        <v>679</v>
      </c>
      <c r="O72" s="183">
        <v>260.58999999999997</v>
      </c>
      <c r="P72" s="185" t="s">
        <v>3</v>
      </c>
      <c r="Q72" s="186">
        <v>2020</v>
      </c>
      <c r="R72" s="185" t="s">
        <v>678</v>
      </c>
      <c r="S72" s="185" t="s">
        <v>677</v>
      </c>
      <c r="T72" s="185" t="s">
        <v>676</v>
      </c>
      <c r="U72" s="185" t="s">
        <v>675</v>
      </c>
      <c r="V72" s="187">
        <v>26.058999999999997</v>
      </c>
    </row>
    <row r="73" spans="1:22" x14ac:dyDescent="0.2">
      <c r="A73" s="224" t="s">
        <v>672</v>
      </c>
      <c r="B73" s="224" t="s">
        <v>629</v>
      </c>
      <c r="C73" s="224" t="s">
        <v>622</v>
      </c>
      <c r="D73" s="224" t="s">
        <v>670</v>
      </c>
      <c r="E73" s="224" t="s">
        <v>674</v>
      </c>
      <c r="F73" s="224">
        <v>170</v>
      </c>
      <c r="G73" s="203"/>
      <c r="H73" s="185" t="s">
        <v>80</v>
      </c>
      <c r="I73" s="186">
        <v>260</v>
      </c>
      <c r="J73" s="186" t="str">
        <f t="shared" si="2"/>
        <v>51-260</v>
      </c>
      <c r="K73" s="201" t="s">
        <v>7</v>
      </c>
      <c r="L73" s="201" t="s">
        <v>6</v>
      </c>
      <c r="M73" s="185" t="s">
        <v>80</v>
      </c>
      <c r="N73" s="185" t="s">
        <v>668</v>
      </c>
      <c r="O73" s="183">
        <v>536.04</v>
      </c>
      <c r="P73" s="185" t="s">
        <v>42</v>
      </c>
      <c r="Q73" s="186">
        <v>2020</v>
      </c>
      <c r="R73" s="185" t="s">
        <v>673</v>
      </c>
      <c r="S73" s="185" t="s">
        <v>672</v>
      </c>
      <c r="T73" s="185" t="s">
        <v>671</v>
      </c>
      <c r="U73" s="185" t="s">
        <v>670</v>
      </c>
      <c r="V73" s="187">
        <v>3.1531764705882352</v>
      </c>
    </row>
    <row r="74" spans="1:22" x14ac:dyDescent="0.2">
      <c r="A74" s="224" t="s">
        <v>666</v>
      </c>
      <c r="B74" s="224" t="s">
        <v>622</v>
      </c>
      <c r="C74" s="224" t="s">
        <v>622</v>
      </c>
      <c r="D74" s="224" t="s">
        <v>664</v>
      </c>
      <c r="E74" s="224" t="s">
        <v>669</v>
      </c>
      <c r="F74" s="224">
        <v>46</v>
      </c>
      <c r="G74" s="203"/>
      <c r="H74" s="185" t="s">
        <v>182</v>
      </c>
      <c r="I74" s="186">
        <v>1948</v>
      </c>
      <c r="J74" s="186" t="str">
        <f t="shared" si="2"/>
        <v>40-1948</v>
      </c>
      <c r="K74" s="201" t="s">
        <v>7</v>
      </c>
      <c r="L74" s="201" t="s">
        <v>183</v>
      </c>
      <c r="M74" s="185" t="s">
        <v>182</v>
      </c>
      <c r="N74" s="185" t="s">
        <v>668</v>
      </c>
      <c r="O74" s="183">
        <v>139.94</v>
      </c>
      <c r="P74" s="185" t="s">
        <v>42</v>
      </c>
      <c r="Q74" s="186">
        <v>2020</v>
      </c>
      <c r="R74" s="185" t="s">
        <v>667</v>
      </c>
      <c r="S74" s="185" t="s">
        <v>666</v>
      </c>
      <c r="T74" s="185" t="s">
        <v>665</v>
      </c>
      <c r="U74" s="185" t="s">
        <v>664</v>
      </c>
      <c r="V74" s="187">
        <v>3.0421739130434782</v>
      </c>
    </row>
    <row r="75" spans="1:22" x14ac:dyDescent="0.2">
      <c r="A75" s="224" t="s">
        <v>663</v>
      </c>
      <c r="B75" s="224" t="s">
        <v>629</v>
      </c>
      <c r="C75" s="224" t="s">
        <v>622</v>
      </c>
      <c r="D75" s="224" t="s">
        <v>658</v>
      </c>
      <c r="E75" s="224" t="s">
        <v>662</v>
      </c>
      <c r="F75" s="224">
        <v>261</v>
      </c>
      <c r="G75" s="203"/>
      <c r="H75" s="185" t="s">
        <v>80</v>
      </c>
      <c r="I75" s="186">
        <v>2404</v>
      </c>
      <c r="J75" s="186" t="str">
        <f t="shared" si="2"/>
        <v>51-2404</v>
      </c>
      <c r="K75" s="201" t="s">
        <v>7</v>
      </c>
      <c r="L75" s="201" t="s">
        <v>6</v>
      </c>
      <c r="M75" s="185" t="s">
        <v>80</v>
      </c>
      <c r="N75" s="185" t="s">
        <v>661</v>
      </c>
      <c r="O75" s="183">
        <v>985.24</v>
      </c>
      <c r="P75" s="185" t="s">
        <v>42</v>
      </c>
      <c r="Q75" s="186">
        <v>2020</v>
      </c>
      <c r="R75" s="203"/>
      <c r="S75" s="185" t="s">
        <v>660</v>
      </c>
      <c r="T75" s="185" t="s">
        <v>659</v>
      </c>
      <c r="U75" s="185" t="s">
        <v>658</v>
      </c>
      <c r="V75" s="187">
        <v>3.774865900383142</v>
      </c>
    </row>
    <row r="76" spans="1:22" x14ac:dyDescent="0.2">
      <c r="A76" s="224" t="s">
        <v>654</v>
      </c>
      <c r="B76" s="224" t="s">
        <v>629</v>
      </c>
      <c r="C76" s="224" t="s">
        <v>622</v>
      </c>
      <c r="D76" s="224" t="s">
        <v>652</v>
      </c>
      <c r="E76" s="224" t="s">
        <v>657</v>
      </c>
      <c r="F76" s="224">
        <v>62</v>
      </c>
      <c r="G76" s="203"/>
      <c r="H76" s="185" t="s">
        <v>656</v>
      </c>
      <c r="I76" s="186">
        <v>6428</v>
      </c>
      <c r="J76" s="186" t="str">
        <f t="shared" si="2"/>
        <v>65-6428</v>
      </c>
      <c r="K76" s="201" t="s">
        <v>157</v>
      </c>
      <c r="L76" s="201" t="s">
        <v>6</v>
      </c>
      <c r="M76" s="185" t="s">
        <v>656</v>
      </c>
      <c r="N76" s="185" t="s">
        <v>655</v>
      </c>
      <c r="O76" s="183">
        <v>301.13</v>
      </c>
      <c r="P76" s="185" t="s">
        <v>3</v>
      </c>
      <c r="Q76" s="186">
        <v>2020</v>
      </c>
      <c r="R76" s="203"/>
      <c r="S76" s="185" t="s">
        <v>654</v>
      </c>
      <c r="T76" s="185" t="s">
        <v>653</v>
      </c>
      <c r="U76" s="185" t="s">
        <v>652</v>
      </c>
      <c r="V76" s="187">
        <v>4.8569354838709673</v>
      </c>
    </row>
    <row r="77" spans="1:22" x14ac:dyDescent="0.2">
      <c r="A77" s="224" t="s">
        <v>651</v>
      </c>
      <c r="B77" s="224" t="s">
        <v>629</v>
      </c>
      <c r="C77" s="224" t="s">
        <v>622</v>
      </c>
      <c r="D77" s="224" t="s">
        <v>646</v>
      </c>
      <c r="E77" s="224" t="s">
        <v>650</v>
      </c>
      <c r="F77" s="224">
        <v>16</v>
      </c>
      <c r="G77" s="203"/>
      <c r="H77" s="185" t="s">
        <v>342</v>
      </c>
      <c r="I77" s="186">
        <v>2721</v>
      </c>
      <c r="J77" s="186" t="str">
        <f t="shared" si="2"/>
        <v>69-2721</v>
      </c>
      <c r="K77" s="201" t="s">
        <v>7</v>
      </c>
      <c r="L77" s="201" t="s">
        <v>6</v>
      </c>
      <c r="M77" s="185" t="s">
        <v>342</v>
      </c>
      <c r="N77" s="185" t="s">
        <v>649</v>
      </c>
      <c r="O77" s="183">
        <v>84.97</v>
      </c>
      <c r="P77" s="185" t="s">
        <v>42</v>
      </c>
      <c r="Q77" s="186">
        <v>2020</v>
      </c>
      <c r="R77" s="203"/>
      <c r="S77" s="185" t="s">
        <v>648</v>
      </c>
      <c r="T77" s="185" t="s">
        <v>647</v>
      </c>
      <c r="U77" s="185" t="s">
        <v>646</v>
      </c>
      <c r="V77" s="187">
        <v>5.3106249999999999</v>
      </c>
    </row>
    <row r="78" spans="1:22" x14ac:dyDescent="0.2">
      <c r="A78" s="224" t="s">
        <v>645</v>
      </c>
      <c r="B78" s="224" t="s">
        <v>629</v>
      </c>
      <c r="C78" s="224" t="s">
        <v>622</v>
      </c>
      <c r="D78" s="224" t="s">
        <v>644</v>
      </c>
      <c r="E78" s="224" t="s">
        <v>639</v>
      </c>
      <c r="F78" s="224">
        <v>20</v>
      </c>
      <c r="G78" s="203"/>
      <c r="H78" s="185" t="s">
        <v>643</v>
      </c>
      <c r="I78" s="186">
        <v>5</v>
      </c>
      <c r="J78" s="186" t="str">
        <f t="shared" si="2"/>
        <v>74-5</v>
      </c>
      <c r="K78" s="201" t="s">
        <v>157</v>
      </c>
      <c r="L78" s="201" t="s">
        <v>6</v>
      </c>
      <c r="M78" s="185" t="s">
        <v>643</v>
      </c>
      <c r="N78" s="185" t="s">
        <v>642</v>
      </c>
      <c r="O78" s="183">
        <v>716.38</v>
      </c>
      <c r="P78" s="185" t="s">
        <v>42</v>
      </c>
      <c r="Q78" s="186">
        <v>2020</v>
      </c>
      <c r="R78" s="203"/>
      <c r="S78" s="185" t="s">
        <v>641</v>
      </c>
      <c r="T78" s="185" t="s">
        <v>640</v>
      </c>
      <c r="U78" s="185" t="s">
        <v>639</v>
      </c>
      <c r="V78" s="187">
        <v>35.819000000000003</v>
      </c>
    </row>
    <row r="79" spans="1:22" x14ac:dyDescent="0.2">
      <c r="A79" s="224" t="s">
        <v>638</v>
      </c>
      <c r="B79" s="224" t="s">
        <v>629</v>
      </c>
      <c r="C79" s="224" t="s">
        <v>622</v>
      </c>
      <c r="D79" s="224" t="s">
        <v>631</v>
      </c>
      <c r="E79" s="224" t="s">
        <v>637</v>
      </c>
      <c r="F79" s="224">
        <f>97+18+11+27</f>
        <v>153</v>
      </c>
      <c r="G79" s="203" t="s">
        <v>636</v>
      </c>
      <c r="H79" s="185" t="s">
        <v>182</v>
      </c>
      <c r="I79" s="186">
        <v>723</v>
      </c>
      <c r="J79" s="186" t="str">
        <f t="shared" si="2"/>
        <v>40-723</v>
      </c>
      <c r="K79" s="201" t="s">
        <v>7</v>
      </c>
      <c r="L79" s="201" t="s">
        <v>183</v>
      </c>
      <c r="M79" s="185" t="s">
        <v>182</v>
      </c>
      <c r="N79" s="185" t="s">
        <v>635</v>
      </c>
      <c r="O79" s="183">
        <v>2792.01</v>
      </c>
      <c r="P79" s="185" t="s">
        <v>42</v>
      </c>
      <c r="Q79" s="186">
        <v>2020</v>
      </c>
      <c r="R79" s="185" t="s">
        <v>634</v>
      </c>
      <c r="S79" s="185" t="s">
        <v>633</v>
      </c>
      <c r="T79" s="185" t="s">
        <v>632</v>
      </c>
      <c r="U79" s="185" t="s">
        <v>631</v>
      </c>
      <c r="V79" s="187">
        <v>18.248431372549021</v>
      </c>
    </row>
    <row r="80" spans="1:22" x14ac:dyDescent="0.2">
      <c r="A80" s="224" t="s">
        <v>630</v>
      </c>
      <c r="B80" s="224" t="s">
        <v>629</v>
      </c>
      <c r="C80" s="224" t="s">
        <v>622</v>
      </c>
      <c r="D80" s="224" t="s">
        <v>624</v>
      </c>
      <c r="E80" s="224" t="s">
        <v>628</v>
      </c>
      <c r="F80" s="224">
        <v>40</v>
      </c>
      <c r="G80" s="203"/>
      <c r="H80" s="185" t="s">
        <v>426</v>
      </c>
      <c r="I80" s="186">
        <v>2785</v>
      </c>
      <c r="J80" s="186" t="str">
        <f t="shared" si="2"/>
        <v>sb72-2785</v>
      </c>
      <c r="K80" s="201" t="s">
        <v>7</v>
      </c>
      <c r="L80" s="201" t="s">
        <v>6</v>
      </c>
      <c r="M80" s="185" t="s">
        <v>425</v>
      </c>
      <c r="N80" s="185" t="s">
        <v>627</v>
      </c>
      <c r="O80" s="183">
        <v>631.63</v>
      </c>
      <c r="P80" s="185" t="s">
        <v>42</v>
      </c>
      <c r="Q80" s="186">
        <v>2019</v>
      </c>
      <c r="R80" s="203"/>
      <c r="S80" s="185" t="s">
        <v>626</v>
      </c>
      <c r="T80" s="185" t="s">
        <v>625</v>
      </c>
      <c r="U80" s="185" t="s">
        <v>624</v>
      </c>
      <c r="V80" s="187">
        <v>15.790749999999999</v>
      </c>
    </row>
    <row r="81" spans="1:22" x14ac:dyDescent="0.2">
      <c r="A81" s="224" t="s">
        <v>623</v>
      </c>
      <c r="B81" s="224" t="s">
        <v>622</v>
      </c>
      <c r="C81" s="224" t="s">
        <v>622</v>
      </c>
      <c r="D81" s="224" t="s">
        <v>616</v>
      </c>
      <c r="E81" s="224" t="s">
        <v>621</v>
      </c>
      <c r="F81" s="224">
        <v>3</v>
      </c>
      <c r="G81" s="203"/>
      <c r="H81" s="185" t="s">
        <v>620</v>
      </c>
      <c r="I81" s="186">
        <v>31</v>
      </c>
      <c r="J81" s="186" t="str">
        <f t="shared" si="2"/>
        <v>82-31</v>
      </c>
      <c r="K81" s="201" t="s">
        <v>7</v>
      </c>
      <c r="L81" s="201" t="s">
        <v>6</v>
      </c>
      <c r="M81" s="185" t="s">
        <v>620</v>
      </c>
      <c r="N81" s="185" t="s">
        <v>619</v>
      </c>
      <c r="O81" s="183">
        <v>852.16</v>
      </c>
      <c r="P81" s="185" t="s">
        <v>42</v>
      </c>
      <c r="Q81" s="186">
        <v>2019</v>
      </c>
      <c r="R81" s="203"/>
      <c r="S81" s="185" t="s">
        <v>618</v>
      </c>
      <c r="T81" s="185" t="s">
        <v>617</v>
      </c>
      <c r="U81" s="185" t="s">
        <v>616</v>
      </c>
      <c r="V81" s="187">
        <v>284.05333333333334</v>
      </c>
    </row>
  </sheetData>
  <conditionalFormatting sqref="S2:S75">
    <cfRule type="duplicateValues" dxfId="11" priority="3"/>
  </conditionalFormatting>
  <conditionalFormatting sqref="S1">
    <cfRule type="duplicateValues" dxfId="10" priority="1"/>
  </conditionalFormatting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6343A-9819-4783-8693-62409632FE88}">
  <dimension ref="A1:V47"/>
  <sheetViews>
    <sheetView workbookViewId="0">
      <selection activeCell="A19" sqref="A19"/>
    </sheetView>
  </sheetViews>
  <sheetFormatPr baseColWidth="10" defaultRowHeight="12.75" x14ac:dyDescent="0.2"/>
  <cols>
    <col min="1" max="1" width="85.5703125" style="209" bestFit="1" customWidth="1"/>
    <col min="2" max="7" width="11.42578125" style="209"/>
    <col min="8" max="8" width="6.28515625" style="209" customWidth="1"/>
    <col min="9" max="9" width="7.85546875" style="209" bestFit="1" customWidth="1"/>
    <col min="10" max="10" width="4.5703125" style="209" customWidth="1"/>
    <col min="11" max="11" width="6" style="209" customWidth="1"/>
    <col min="12" max="12" width="8.42578125" style="209" bestFit="1" customWidth="1"/>
    <col min="13" max="13" width="7.28515625" style="209" bestFit="1" customWidth="1"/>
    <col min="14" max="14" width="4.7109375" style="209" customWidth="1"/>
    <col min="15" max="15" width="11.42578125" style="209"/>
    <col min="16" max="16" width="6" style="209" customWidth="1"/>
    <col min="17" max="17" width="4.5703125" style="209" customWidth="1"/>
    <col min="18" max="18" width="5.42578125" style="209" customWidth="1"/>
    <col min="19" max="19" width="7.5703125" style="209" customWidth="1"/>
    <col min="20" max="20" width="8" style="209" customWidth="1"/>
    <col min="21" max="21" width="11.42578125" style="209"/>
    <col min="22" max="22" width="11.42578125" style="188"/>
    <col min="23" max="16384" width="11.42578125" style="209"/>
  </cols>
  <sheetData>
    <row r="1" spans="1:22" ht="19.5" customHeight="1" x14ac:dyDescent="0.2">
      <c r="A1" s="219" t="s">
        <v>151</v>
      </c>
      <c r="B1" s="219" t="s">
        <v>150</v>
      </c>
      <c r="C1" s="219" t="s">
        <v>149</v>
      </c>
      <c r="D1" s="219" t="s">
        <v>148</v>
      </c>
      <c r="E1" s="219" t="s">
        <v>147</v>
      </c>
      <c r="F1" s="219" t="s">
        <v>146</v>
      </c>
      <c r="G1" s="219" t="s">
        <v>145</v>
      </c>
      <c r="H1" s="175" t="s">
        <v>144</v>
      </c>
      <c r="I1" s="176" t="s">
        <v>143</v>
      </c>
      <c r="J1" s="176" t="s">
        <v>142</v>
      </c>
      <c r="K1" s="220" t="s">
        <v>141</v>
      </c>
      <c r="L1" s="175" t="s">
        <v>140</v>
      </c>
      <c r="M1" s="175" t="s">
        <v>139</v>
      </c>
      <c r="N1" s="175" t="s">
        <v>18932</v>
      </c>
      <c r="O1" s="177" t="s">
        <v>137</v>
      </c>
      <c r="P1" s="178" t="s">
        <v>136</v>
      </c>
      <c r="Q1" s="221" t="s">
        <v>18937</v>
      </c>
      <c r="R1" s="175" t="s">
        <v>18933</v>
      </c>
      <c r="S1" s="175" t="s">
        <v>18934</v>
      </c>
      <c r="T1" s="175" t="s">
        <v>18935</v>
      </c>
      <c r="U1" s="175" t="s">
        <v>18936</v>
      </c>
      <c r="V1" s="179" t="s">
        <v>130</v>
      </c>
    </row>
    <row r="2" spans="1:22" x14ac:dyDescent="0.2">
      <c r="A2" s="235" t="s">
        <v>1328</v>
      </c>
      <c r="B2" s="235" t="s">
        <v>1118</v>
      </c>
      <c r="C2" s="235" t="s">
        <v>1117</v>
      </c>
      <c r="D2" s="236" t="s">
        <v>1327</v>
      </c>
      <c r="E2" s="236" t="s">
        <v>1324</v>
      </c>
      <c r="F2" s="237">
        <v>427</v>
      </c>
      <c r="G2" s="225"/>
      <c r="H2" s="189" t="s">
        <v>436</v>
      </c>
      <c r="I2" s="190">
        <v>25362</v>
      </c>
      <c r="J2" s="190" t="str">
        <f t="shared" ref="J2:J47" si="0">H2&amp;"-"&amp;I2</f>
        <v>91-25362</v>
      </c>
      <c r="K2" s="206" t="s">
        <v>108</v>
      </c>
      <c r="L2" s="206" t="s">
        <v>435</v>
      </c>
      <c r="M2" s="189" t="s">
        <v>435</v>
      </c>
      <c r="N2" s="189" t="s">
        <v>1326</v>
      </c>
      <c r="O2" s="191">
        <v>615.59</v>
      </c>
      <c r="P2" s="189" t="s">
        <v>42</v>
      </c>
      <c r="Q2" s="190">
        <v>2019</v>
      </c>
      <c r="R2" s="225"/>
      <c r="S2" s="189" t="s">
        <v>1325</v>
      </c>
      <c r="T2" s="189" t="s">
        <v>1127</v>
      </c>
      <c r="U2" s="189" t="s">
        <v>1324</v>
      </c>
      <c r="V2" s="192">
        <v>1.4416627634660422</v>
      </c>
    </row>
    <row r="3" spans="1:22" x14ac:dyDescent="0.2">
      <c r="A3" s="236" t="s">
        <v>1321</v>
      </c>
      <c r="B3" s="236" t="s">
        <v>1118</v>
      </c>
      <c r="C3" s="236" t="s">
        <v>1117</v>
      </c>
      <c r="D3" s="236" t="s">
        <v>1320</v>
      </c>
      <c r="E3" s="236" t="s">
        <v>1323</v>
      </c>
      <c r="F3" s="237">
        <v>43</v>
      </c>
      <c r="G3" s="225"/>
      <c r="H3" s="189" t="s">
        <v>436</v>
      </c>
      <c r="I3" s="190">
        <v>4</v>
      </c>
      <c r="J3" s="190" t="str">
        <f t="shared" si="0"/>
        <v>91-4</v>
      </c>
      <c r="K3" s="206" t="s">
        <v>7</v>
      </c>
      <c r="L3" s="206" t="s">
        <v>435</v>
      </c>
      <c r="M3" s="189" t="s">
        <v>435</v>
      </c>
      <c r="N3" s="189" t="s">
        <v>1322</v>
      </c>
      <c r="O3" s="191">
        <v>581.1</v>
      </c>
      <c r="P3" s="189" t="s">
        <v>3</v>
      </c>
      <c r="Q3" s="190">
        <v>2019</v>
      </c>
      <c r="R3" s="225"/>
      <c r="S3" s="189" t="s">
        <v>1321</v>
      </c>
      <c r="T3" s="189" t="s">
        <v>1127</v>
      </c>
      <c r="U3" s="189" t="s">
        <v>1320</v>
      </c>
      <c r="V3" s="192">
        <v>13.513953488372094</v>
      </c>
    </row>
    <row r="4" spans="1:22" x14ac:dyDescent="0.2">
      <c r="A4" s="236" t="s">
        <v>1317</v>
      </c>
      <c r="B4" s="236" t="s">
        <v>1118</v>
      </c>
      <c r="C4" s="236" t="s">
        <v>1117</v>
      </c>
      <c r="D4" s="236" t="s">
        <v>1316</v>
      </c>
      <c r="E4" s="236" t="s">
        <v>1319</v>
      </c>
      <c r="F4" s="237">
        <v>224</v>
      </c>
      <c r="G4" s="225"/>
      <c r="H4" s="189" t="s">
        <v>436</v>
      </c>
      <c r="I4" s="190">
        <v>53</v>
      </c>
      <c r="J4" s="190" t="str">
        <f t="shared" si="0"/>
        <v>91-53</v>
      </c>
      <c r="K4" s="206" t="s">
        <v>7</v>
      </c>
      <c r="L4" s="206" t="s">
        <v>435</v>
      </c>
      <c r="M4" s="189" t="s">
        <v>435</v>
      </c>
      <c r="N4" s="189" t="s">
        <v>1318</v>
      </c>
      <c r="O4" s="191">
        <v>499.3</v>
      </c>
      <c r="P4" s="189" t="s">
        <v>3</v>
      </c>
      <c r="Q4" s="190">
        <v>2019</v>
      </c>
      <c r="R4" s="225"/>
      <c r="S4" s="189" t="s">
        <v>1317</v>
      </c>
      <c r="T4" s="189" t="s">
        <v>1127</v>
      </c>
      <c r="U4" s="189" t="s">
        <v>1316</v>
      </c>
      <c r="V4" s="192">
        <v>2.2290178571428574</v>
      </c>
    </row>
    <row r="5" spans="1:22" x14ac:dyDescent="0.2">
      <c r="A5" s="236" t="s">
        <v>1313</v>
      </c>
      <c r="B5" s="236" t="s">
        <v>1118</v>
      </c>
      <c r="C5" s="236" t="s">
        <v>1117</v>
      </c>
      <c r="D5" s="236" t="s">
        <v>1312</v>
      </c>
      <c r="E5" s="236" t="s">
        <v>1315</v>
      </c>
      <c r="F5" s="237">
        <v>42</v>
      </c>
      <c r="G5" s="225"/>
      <c r="H5" s="189" t="s">
        <v>436</v>
      </c>
      <c r="I5" s="190">
        <v>451</v>
      </c>
      <c r="J5" s="190" t="str">
        <f t="shared" si="0"/>
        <v>91-451</v>
      </c>
      <c r="K5" s="206" t="s">
        <v>7</v>
      </c>
      <c r="L5" s="206" t="s">
        <v>435</v>
      </c>
      <c r="M5" s="189" t="s">
        <v>435</v>
      </c>
      <c r="N5" s="189" t="s">
        <v>1314</v>
      </c>
      <c r="O5" s="191">
        <v>644.79999999999995</v>
      </c>
      <c r="P5" s="189" t="s">
        <v>3</v>
      </c>
      <c r="Q5" s="190">
        <v>2019</v>
      </c>
      <c r="R5" s="225"/>
      <c r="S5" s="189" t="s">
        <v>1313</v>
      </c>
      <c r="T5" s="189" t="s">
        <v>1127</v>
      </c>
      <c r="U5" s="189" t="s">
        <v>1312</v>
      </c>
      <c r="V5" s="192">
        <v>15.352380952380951</v>
      </c>
    </row>
    <row r="6" spans="1:22" x14ac:dyDescent="0.2">
      <c r="A6" s="236" t="s">
        <v>1309</v>
      </c>
      <c r="B6" s="236" t="s">
        <v>1118</v>
      </c>
      <c r="C6" s="236" t="s">
        <v>1117</v>
      </c>
      <c r="D6" s="236" t="s">
        <v>1308</v>
      </c>
      <c r="E6" s="236" t="s">
        <v>1311</v>
      </c>
      <c r="F6" s="237">
        <v>480</v>
      </c>
      <c r="G6" s="225"/>
      <c r="H6" s="189" t="s">
        <v>436</v>
      </c>
      <c r="I6" s="190">
        <v>14931</v>
      </c>
      <c r="J6" s="190" t="str">
        <f t="shared" si="0"/>
        <v>91-14931</v>
      </c>
      <c r="K6" s="206" t="s">
        <v>7</v>
      </c>
      <c r="L6" s="206" t="s">
        <v>435</v>
      </c>
      <c r="M6" s="189" t="s">
        <v>435</v>
      </c>
      <c r="N6" s="189" t="s">
        <v>1310</v>
      </c>
      <c r="O6" s="191">
        <v>419.4</v>
      </c>
      <c r="P6" s="189" t="s">
        <v>3</v>
      </c>
      <c r="Q6" s="190">
        <v>2019</v>
      </c>
      <c r="R6" s="225"/>
      <c r="S6" s="189" t="s">
        <v>1309</v>
      </c>
      <c r="T6" s="189" t="s">
        <v>1127</v>
      </c>
      <c r="U6" s="189" t="s">
        <v>1308</v>
      </c>
      <c r="V6" s="192">
        <v>0.87374999999999992</v>
      </c>
    </row>
    <row r="7" spans="1:22" x14ac:dyDescent="0.2">
      <c r="A7" s="236" t="s">
        <v>1307</v>
      </c>
      <c r="B7" s="236" t="s">
        <v>1118</v>
      </c>
      <c r="C7" s="236" t="s">
        <v>1117</v>
      </c>
      <c r="D7" s="236" t="s">
        <v>1302</v>
      </c>
      <c r="E7" s="236" t="s">
        <v>1306</v>
      </c>
      <c r="F7" s="237">
        <v>1784</v>
      </c>
      <c r="G7" s="225"/>
      <c r="H7" s="189" t="s">
        <v>436</v>
      </c>
      <c r="I7" s="190">
        <v>408</v>
      </c>
      <c r="J7" s="190" t="str">
        <f t="shared" si="0"/>
        <v>91-408</v>
      </c>
      <c r="K7" s="206" t="s">
        <v>7</v>
      </c>
      <c r="L7" s="206" t="s">
        <v>435</v>
      </c>
      <c r="M7" s="189" t="s">
        <v>435</v>
      </c>
      <c r="N7" s="189" t="s">
        <v>1305</v>
      </c>
      <c r="O7" s="191">
        <v>737.7</v>
      </c>
      <c r="P7" s="189" t="s">
        <v>3</v>
      </c>
      <c r="Q7" s="190">
        <v>2019</v>
      </c>
      <c r="R7" s="189" t="s">
        <v>1304</v>
      </c>
      <c r="S7" s="189" t="s">
        <v>1303</v>
      </c>
      <c r="T7" s="189" t="s">
        <v>1127</v>
      </c>
      <c r="U7" s="189" t="s">
        <v>1302</v>
      </c>
      <c r="V7" s="192">
        <v>0.41350896860986552</v>
      </c>
    </row>
    <row r="8" spans="1:22" x14ac:dyDescent="0.2">
      <c r="A8" s="236" t="s">
        <v>1299</v>
      </c>
      <c r="B8" s="236" t="s">
        <v>1118</v>
      </c>
      <c r="C8" s="236" t="s">
        <v>1117</v>
      </c>
      <c r="D8" s="236" t="s">
        <v>1298</v>
      </c>
      <c r="E8" s="236" t="s">
        <v>1301</v>
      </c>
      <c r="F8" s="237">
        <v>98</v>
      </c>
      <c r="G8" s="225"/>
      <c r="H8" s="189" t="s">
        <v>436</v>
      </c>
      <c r="I8" s="190">
        <v>21514</v>
      </c>
      <c r="J8" s="190" t="str">
        <f t="shared" si="0"/>
        <v>91-21514</v>
      </c>
      <c r="K8" s="206" t="s">
        <v>7</v>
      </c>
      <c r="L8" s="206" t="s">
        <v>435</v>
      </c>
      <c r="M8" s="189" t="s">
        <v>435</v>
      </c>
      <c r="N8" s="189" t="s">
        <v>1300</v>
      </c>
      <c r="O8" s="191">
        <v>488.3</v>
      </c>
      <c r="P8" s="189" t="s">
        <v>3</v>
      </c>
      <c r="Q8" s="190">
        <v>2019</v>
      </c>
      <c r="R8" s="225"/>
      <c r="S8" s="189" t="s">
        <v>1299</v>
      </c>
      <c r="T8" s="189" t="s">
        <v>1127</v>
      </c>
      <c r="U8" s="189" t="s">
        <v>1298</v>
      </c>
      <c r="V8" s="192">
        <v>4.9826530612244895</v>
      </c>
    </row>
    <row r="9" spans="1:22" x14ac:dyDescent="0.2">
      <c r="A9" s="236" t="s">
        <v>1297</v>
      </c>
      <c r="B9" s="236" t="s">
        <v>1118</v>
      </c>
      <c r="C9" s="236" t="s">
        <v>1117</v>
      </c>
      <c r="D9" s="236" t="s">
        <v>1292</v>
      </c>
      <c r="E9" s="236" t="s">
        <v>1296</v>
      </c>
      <c r="F9" s="237">
        <v>208</v>
      </c>
      <c r="G9" s="225"/>
      <c r="H9" s="189" t="s">
        <v>698</v>
      </c>
      <c r="I9" s="190">
        <v>1996</v>
      </c>
      <c r="J9" s="190" t="str">
        <f t="shared" si="0"/>
        <v>99-1996</v>
      </c>
      <c r="K9" s="206" t="s">
        <v>7</v>
      </c>
      <c r="L9" s="206" t="s">
        <v>6</v>
      </c>
      <c r="M9" s="189" t="s">
        <v>698</v>
      </c>
      <c r="N9" s="189" t="s">
        <v>1295</v>
      </c>
      <c r="O9" s="191">
        <v>172.1</v>
      </c>
      <c r="P9" s="189" t="s">
        <v>3</v>
      </c>
      <c r="Q9" s="190">
        <v>2019</v>
      </c>
      <c r="R9" s="225"/>
      <c r="S9" s="189" t="s">
        <v>1294</v>
      </c>
      <c r="T9" s="189" t="s">
        <v>1293</v>
      </c>
      <c r="U9" s="189" t="s">
        <v>1292</v>
      </c>
      <c r="V9" s="192">
        <v>0.8274038461538461</v>
      </c>
    </row>
    <row r="10" spans="1:22" x14ac:dyDescent="0.2">
      <c r="A10" s="236" t="s">
        <v>1291</v>
      </c>
      <c r="B10" s="236" t="s">
        <v>1118</v>
      </c>
      <c r="C10" s="236" t="s">
        <v>1117</v>
      </c>
      <c r="D10" s="236" t="s">
        <v>1287</v>
      </c>
      <c r="E10" s="236" t="s">
        <v>1290</v>
      </c>
      <c r="F10" s="237">
        <v>1047</v>
      </c>
      <c r="G10" s="225"/>
      <c r="H10" s="189" t="s">
        <v>436</v>
      </c>
      <c r="I10" s="190">
        <v>99</v>
      </c>
      <c r="J10" s="190" t="str">
        <f t="shared" si="0"/>
        <v>91-99</v>
      </c>
      <c r="K10" s="206" t="s">
        <v>7</v>
      </c>
      <c r="L10" s="206" t="s">
        <v>435</v>
      </c>
      <c r="M10" s="189" t="s">
        <v>435</v>
      </c>
      <c r="N10" s="189" t="s">
        <v>1144</v>
      </c>
      <c r="O10" s="191">
        <v>580.6</v>
      </c>
      <c r="P10" s="189" t="s">
        <v>3</v>
      </c>
      <c r="Q10" s="190">
        <v>2019</v>
      </c>
      <c r="R10" s="189" t="s">
        <v>1289</v>
      </c>
      <c r="S10" s="189" t="s">
        <v>1288</v>
      </c>
      <c r="T10" s="189" t="s">
        <v>1127</v>
      </c>
      <c r="U10" s="189" t="s">
        <v>1287</v>
      </c>
      <c r="V10" s="192">
        <v>0.55453677172874882</v>
      </c>
    </row>
    <row r="11" spans="1:22" x14ac:dyDescent="0.2">
      <c r="A11" s="236" t="s">
        <v>1284</v>
      </c>
      <c r="B11" s="236" t="s">
        <v>1118</v>
      </c>
      <c r="C11" s="236" t="s">
        <v>1117</v>
      </c>
      <c r="D11" s="236" t="s">
        <v>1282</v>
      </c>
      <c r="E11" s="236" t="s">
        <v>1286</v>
      </c>
      <c r="F11" s="237">
        <v>15</v>
      </c>
      <c r="G11" s="225"/>
      <c r="H11" s="189" t="s">
        <v>436</v>
      </c>
      <c r="I11" s="190">
        <v>908</v>
      </c>
      <c r="J11" s="190" t="str">
        <f t="shared" si="0"/>
        <v>91-908</v>
      </c>
      <c r="K11" s="206" t="s">
        <v>7</v>
      </c>
      <c r="L11" s="206" t="s">
        <v>435</v>
      </c>
      <c r="M11" s="189" t="s">
        <v>435</v>
      </c>
      <c r="N11" s="189" t="s">
        <v>1285</v>
      </c>
      <c r="O11" s="191">
        <v>193.97</v>
      </c>
      <c r="P11" s="189" t="s">
        <v>42</v>
      </c>
      <c r="Q11" s="190">
        <v>2019</v>
      </c>
      <c r="R11" s="225"/>
      <c r="S11" s="189" t="s">
        <v>1284</v>
      </c>
      <c r="T11" s="189" t="s">
        <v>1283</v>
      </c>
      <c r="U11" s="189" t="s">
        <v>1282</v>
      </c>
      <c r="V11" s="192">
        <v>12.931333333333333</v>
      </c>
    </row>
    <row r="12" spans="1:22" x14ac:dyDescent="0.2">
      <c r="A12" s="236" t="s">
        <v>1278</v>
      </c>
      <c r="B12" s="236" t="s">
        <v>1118</v>
      </c>
      <c r="C12" s="236" t="s">
        <v>1117</v>
      </c>
      <c r="D12" s="236" t="s">
        <v>1277</v>
      </c>
      <c r="E12" s="236" t="s">
        <v>1281</v>
      </c>
      <c r="F12" s="237">
        <v>29</v>
      </c>
      <c r="G12" s="225"/>
      <c r="H12" s="189" t="s">
        <v>436</v>
      </c>
      <c r="I12" s="190">
        <v>186</v>
      </c>
      <c r="J12" s="190" t="str">
        <f t="shared" si="0"/>
        <v>91-186</v>
      </c>
      <c r="K12" s="206" t="s">
        <v>7</v>
      </c>
      <c r="L12" s="206" t="s">
        <v>435</v>
      </c>
      <c r="M12" s="189" t="s">
        <v>435</v>
      </c>
      <c r="N12" s="189" t="s">
        <v>1280</v>
      </c>
      <c r="O12" s="191">
        <v>1377.1</v>
      </c>
      <c r="P12" s="189" t="s">
        <v>3</v>
      </c>
      <c r="Q12" s="190">
        <v>2019</v>
      </c>
      <c r="R12" s="189" t="s">
        <v>1279</v>
      </c>
      <c r="S12" s="189" t="s">
        <v>1278</v>
      </c>
      <c r="T12" s="189" t="s">
        <v>1127</v>
      </c>
      <c r="U12" s="189" t="s">
        <v>1277</v>
      </c>
      <c r="V12" s="192">
        <v>47.486206896551721</v>
      </c>
    </row>
    <row r="13" spans="1:22" x14ac:dyDescent="0.2">
      <c r="A13" s="236" t="s">
        <v>1276</v>
      </c>
      <c r="B13" s="236" t="s">
        <v>1118</v>
      </c>
      <c r="C13" s="236" t="s">
        <v>1117</v>
      </c>
      <c r="D13" s="236" t="s">
        <v>1273</v>
      </c>
      <c r="E13" s="236" t="s">
        <v>1275</v>
      </c>
      <c r="F13" s="237">
        <v>299</v>
      </c>
      <c r="G13" s="225"/>
      <c r="H13" s="189" t="s">
        <v>436</v>
      </c>
      <c r="I13" s="190">
        <v>442</v>
      </c>
      <c r="J13" s="190" t="str">
        <f t="shared" si="0"/>
        <v>91-442</v>
      </c>
      <c r="K13" s="206" t="s">
        <v>7</v>
      </c>
      <c r="L13" s="206" t="s">
        <v>435</v>
      </c>
      <c r="M13" s="189" t="s">
        <v>435</v>
      </c>
      <c r="N13" s="189" t="s">
        <v>599</v>
      </c>
      <c r="O13" s="191">
        <v>639.6</v>
      </c>
      <c r="P13" s="189" t="s">
        <v>3</v>
      </c>
      <c r="Q13" s="190">
        <v>2019</v>
      </c>
      <c r="R13" s="225"/>
      <c r="S13" s="189" t="s">
        <v>1274</v>
      </c>
      <c r="T13" s="189" t="s">
        <v>1127</v>
      </c>
      <c r="U13" s="189" t="s">
        <v>1273</v>
      </c>
      <c r="V13" s="192">
        <v>2.1391304347826088</v>
      </c>
    </row>
    <row r="14" spans="1:22" x14ac:dyDescent="0.2">
      <c r="A14" s="236" t="s">
        <v>1271</v>
      </c>
      <c r="B14" s="236" t="s">
        <v>1118</v>
      </c>
      <c r="C14" s="236" t="s">
        <v>1117</v>
      </c>
      <c r="D14" s="236" t="s">
        <v>1270</v>
      </c>
      <c r="E14" s="236" t="s">
        <v>1272</v>
      </c>
      <c r="F14" s="237">
        <v>162</v>
      </c>
      <c r="G14" s="225"/>
      <c r="H14" s="189" t="s">
        <v>436</v>
      </c>
      <c r="I14" s="190">
        <v>14751</v>
      </c>
      <c r="J14" s="190" t="str">
        <f t="shared" si="0"/>
        <v>91-14751</v>
      </c>
      <c r="K14" s="206" t="s">
        <v>7</v>
      </c>
      <c r="L14" s="206" t="s">
        <v>435</v>
      </c>
      <c r="M14" s="189" t="s">
        <v>435</v>
      </c>
      <c r="N14" s="189" t="s">
        <v>300</v>
      </c>
      <c r="O14" s="191">
        <v>419.41</v>
      </c>
      <c r="P14" s="189" t="s">
        <v>3</v>
      </c>
      <c r="Q14" s="190">
        <v>2019</v>
      </c>
      <c r="R14" s="225"/>
      <c r="S14" s="189" t="s">
        <v>1271</v>
      </c>
      <c r="T14" s="189" t="s">
        <v>1127</v>
      </c>
      <c r="U14" s="189" t="s">
        <v>1270</v>
      </c>
      <c r="V14" s="192">
        <v>2.5889506172839507</v>
      </c>
    </row>
    <row r="15" spans="1:22" x14ac:dyDescent="0.2">
      <c r="A15" s="236" t="s">
        <v>1268</v>
      </c>
      <c r="B15" s="236" t="s">
        <v>1118</v>
      </c>
      <c r="C15" s="236" t="s">
        <v>1117</v>
      </c>
      <c r="D15" s="236" t="s">
        <v>1267</v>
      </c>
      <c r="E15" s="236" t="s">
        <v>1269</v>
      </c>
      <c r="F15" s="237">
        <v>32</v>
      </c>
      <c r="G15" s="225"/>
      <c r="H15" s="189" t="s">
        <v>436</v>
      </c>
      <c r="I15" s="190">
        <v>12339</v>
      </c>
      <c r="J15" s="190" t="str">
        <f t="shared" si="0"/>
        <v>91-12339</v>
      </c>
      <c r="K15" s="206" t="s">
        <v>7</v>
      </c>
      <c r="L15" s="206" t="s">
        <v>435</v>
      </c>
      <c r="M15" s="189" t="s">
        <v>435</v>
      </c>
      <c r="N15" s="189" t="s">
        <v>599</v>
      </c>
      <c r="O15" s="191">
        <v>338.3</v>
      </c>
      <c r="P15" s="189" t="s">
        <v>3</v>
      </c>
      <c r="Q15" s="190">
        <v>2019</v>
      </c>
      <c r="R15" s="225"/>
      <c r="S15" s="189" t="s">
        <v>1268</v>
      </c>
      <c r="T15" s="189" t="s">
        <v>1127</v>
      </c>
      <c r="U15" s="189" t="s">
        <v>1267</v>
      </c>
      <c r="V15" s="192">
        <v>10.571875</v>
      </c>
    </row>
    <row r="16" spans="1:22" x14ac:dyDescent="0.2">
      <c r="A16" s="236" t="s">
        <v>1265</v>
      </c>
      <c r="B16" s="236" t="s">
        <v>1118</v>
      </c>
      <c r="C16" s="236" t="s">
        <v>1117</v>
      </c>
      <c r="D16" s="236" t="s">
        <v>1264</v>
      </c>
      <c r="E16" s="236" t="s">
        <v>1266</v>
      </c>
      <c r="F16" s="237">
        <v>153</v>
      </c>
      <c r="G16" s="225"/>
      <c r="H16" s="189" t="s">
        <v>436</v>
      </c>
      <c r="I16" s="190">
        <v>254</v>
      </c>
      <c r="J16" s="190" t="str">
        <f t="shared" si="0"/>
        <v>91-254</v>
      </c>
      <c r="K16" s="206" t="s">
        <v>7</v>
      </c>
      <c r="L16" s="206" t="s">
        <v>435</v>
      </c>
      <c r="M16" s="189" t="s">
        <v>435</v>
      </c>
      <c r="N16" s="189" t="s">
        <v>599</v>
      </c>
      <c r="O16" s="191">
        <v>732.6</v>
      </c>
      <c r="P16" s="189" t="s">
        <v>3</v>
      </c>
      <c r="Q16" s="190">
        <v>2019</v>
      </c>
      <c r="R16" s="225"/>
      <c r="S16" s="189" t="s">
        <v>1265</v>
      </c>
      <c r="T16" s="189" t="s">
        <v>1188</v>
      </c>
      <c r="U16" s="189" t="s">
        <v>1264</v>
      </c>
      <c r="V16" s="192">
        <v>4.7882352941176469</v>
      </c>
    </row>
    <row r="17" spans="1:22" x14ac:dyDescent="0.2">
      <c r="A17" s="236" t="s">
        <v>1263</v>
      </c>
      <c r="B17" s="236" t="s">
        <v>1118</v>
      </c>
      <c r="C17" s="236" t="s">
        <v>1117</v>
      </c>
      <c r="D17" s="236" t="s">
        <v>1259</v>
      </c>
      <c r="E17" s="236" t="s">
        <v>1262</v>
      </c>
      <c r="F17" s="237">
        <v>151</v>
      </c>
      <c r="G17" s="225"/>
      <c r="H17" s="189" t="s">
        <v>436</v>
      </c>
      <c r="I17" s="190">
        <v>501</v>
      </c>
      <c r="J17" s="190" t="str">
        <f t="shared" si="0"/>
        <v>91-501</v>
      </c>
      <c r="K17" s="206" t="s">
        <v>7</v>
      </c>
      <c r="L17" s="206" t="s">
        <v>435</v>
      </c>
      <c r="M17" s="189" t="s">
        <v>435</v>
      </c>
      <c r="N17" s="189" t="s">
        <v>599</v>
      </c>
      <c r="O17" s="191">
        <v>698.7</v>
      </c>
      <c r="P17" s="189" t="s">
        <v>3</v>
      </c>
      <c r="Q17" s="190">
        <v>2019</v>
      </c>
      <c r="R17" s="189" t="s">
        <v>1261</v>
      </c>
      <c r="S17" s="189" t="s">
        <v>1260</v>
      </c>
      <c r="T17" s="189" t="s">
        <v>1209</v>
      </c>
      <c r="U17" s="189" t="s">
        <v>1259</v>
      </c>
      <c r="V17" s="192">
        <v>4.6271523178807952</v>
      </c>
    </row>
    <row r="18" spans="1:22" x14ac:dyDescent="0.2">
      <c r="A18" s="236" t="s">
        <v>1258</v>
      </c>
      <c r="B18" s="236" t="s">
        <v>1118</v>
      </c>
      <c r="C18" s="236" t="s">
        <v>1117</v>
      </c>
      <c r="D18" s="236" t="s">
        <v>1254</v>
      </c>
      <c r="E18" s="236" t="s">
        <v>1257</v>
      </c>
      <c r="F18" s="237">
        <v>45</v>
      </c>
      <c r="G18" s="225"/>
      <c r="H18" s="189" t="s">
        <v>436</v>
      </c>
      <c r="I18" s="190">
        <v>3778</v>
      </c>
      <c r="J18" s="190" t="str">
        <f t="shared" si="0"/>
        <v>91-3778</v>
      </c>
      <c r="K18" s="206" t="s">
        <v>7</v>
      </c>
      <c r="L18" s="206" t="s">
        <v>435</v>
      </c>
      <c r="M18" s="189" t="s">
        <v>435</v>
      </c>
      <c r="N18" s="189" t="s">
        <v>599</v>
      </c>
      <c r="O18" s="191">
        <v>618.67999999999995</v>
      </c>
      <c r="P18" s="189" t="s">
        <v>3</v>
      </c>
      <c r="Q18" s="190">
        <v>2019</v>
      </c>
      <c r="R18" s="225"/>
      <c r="S18" s="189" t="s">
        <v>1256</v>
      </c>
      <c r="T18" s="189" t="s">
        <v>1255</v>
      </c>
      <c r="U18" s="189" t="s">
        <v>1254</v>
      </c>
      <c r="V18" s="192">
        <v>13.748444444444443</v>
      </c>
    </row>
    <row r="19" spans="1:22" x14ac:dyDescent="0.2">
      <c r="A19" s="236" t="s">
        <v>1253</v>
      </c>
      <c r="B19" s="236" t="s">
        <v>1118</v>
      </c>
      <c r="C19" s="236" t="s">
        <v>1117</v>
      </c>
      <c r="D19" s="236" t="s">
        <v>1250</v>
      </c>
      <c r="E19" s="236" t="s">
        <v>1252</v>
      </c>
      <c r="F19" s="237">
        <v>281</v>
      </c>
      <c r="G19" s="225"/>
      <c r="H19" s="189" t="s">
        <v>436</v>
      </c>
      <c r="I19" s="190">
        <v>500</v>
      </c>
      <c r="J19" s="190" t="str">
        <f t="shared" si="0"/>
        <v>91-500</v>
      </c>
      <c r="K19" s="206" t="s">
        <v>7</v>
      </c>
      <c r="L19" s="206" t="s">
        <v>435</v>
      </c>
      <c r="M19" s="189" t="s">
        <v>435</v>
      </c>
      <c r="N19" s="189" t="s">
        <v>599</v>
      </c>
      <c r="O19" s="191">
        <v>315</v>
      </c>
      <c r="P19" s="189" t="s">
        <v>3</v>
      </c>
      <c r="Q19" s="190">
        <v>2019</v>
      </c>
      <c r="R19" s="225"/>
      <c r="S19" s="189" t="s">
        <v>1251</v>
      </c>
      <c r="T19" s="189" t="s">
        <v>1127</v>
      </c>
      <c r="U19" s="189" t="s">
        <v>1250</v>
      </c>
      <c r="V19" s="192">
        <v>1.1209964412811388</v>
      </c>
    </row>
    <row r="20" spans="1:22" x14ac:dyDescent="0.2">
      <c r="A20" s="236" t="s">
        <v>1247</v>
      </c>
      <c r="B20" s="236" t="s">
        <v>1118</v>
      </c>
      <c r="C20" s="236" t="s">
        <v>1117</v>
      </c>
      <c r="D20" s="236" t="s">
        <v>1246</v>
      </c>
      <c r="E20" s="236" t="s">
        <v>1249</v>
      </c>
      <c r="F20" s="237">
        <v>430</v>
      </c>
      <c r="G20" s="225"/>
      <c r="H20" s="189" t="s">
        <v>436</v>
      </c>
      <c r="I20" s="190">
        <v>11358</v>
      </c>
      <c r="J20" s="190" t="str">
        <f t="shared" si="0"/>
        <v>91-11358</v>
      </c>
      <c r="K20" s="206" t="s">
        <v>7</v>
      </c>
      <c r="L20" s="206" t="s">
        <v>435</v>
      </c>
      <c r="M20" s="189" t="s">
        <v>435</v>
      </c>
      <c r="N20" s="189" t="s">
        <v>1248</v>
      </c>
      <c r="O20" s="191">
        <v>338.3</v>
      </c>
      <c r="P20" s="189" t="s">
        <v>3</v>
      </c>
      <c r="Q20" s="190">
        <v>2019</v>
      </c>
      <c r="R20" s="225"/>
      <c r="S20" s="189" t="s">
        <v>1247</v>
      </c>
      <c r="T20" s="189" t="s">
        <v>1127</v>
      </c>
      <c r="U20" s="189" t="s">
        <v>1246</v>
      </c>
      <c r="V20" s="192">
        <v>0.78674418604651164</v>
      </c>
    </row>
    <row r="21" spans="1:22" x14ac:dyDescent="0.2">
      <c r="A21" s="236" t="s">
        <v>1244</v>
      </c>
      <c r="B21" s="236" t="s">
        <v>1118</v>
      </c>
      <c r="C21" s="236" t="s">
        <v>1117</v>
      </c>
      <c r="D21" s="236" t="s">
        <v>1243</v>
      </c>
      <c r="E21" s="236" t="s">
        <v>1245</v>
      </c>
      <c r="F21" s="237">
        <v>85</v>
      </c>
      <c r="G21" s="225"/>
      <c r="H21" s="189" t="s">
        <v>436</v>
      </c>
      <c r="I21" s="190">
        <v>12186</v>
      </c>
      <c r="J21" s="190" t="str">
        <f t="shared" si="0"/>
        <v>91-12186</v>
      </c>
      <c r="K21" s="206" t="s">
        <v>7</v>
      </c>
      <c r="L21" s="206" t="s">
        <v>435</v>
      </c>
      <c r="M21" s="189" t="s">
        <v>435</v>
      </c>
      <c r="N21" s="189" t="s">
        <v>599</v>
      </c>
      <c r="O21" s="191">
        <v>338.3</v>
      </c>
      <c r="P21" s="189" t="s">
        <v>3</v>
      </c>
      <c r="Q21" s="190">
        <v>2019</v>
      </c>
      <c r="R21" s="225"/>
      <c r="S21" s="189" t="s">
        <v>1244</v>
      </c>
      <c r="T21" s="189" t="s">
        <v>1127</v>
      </c>
      <c r="U21" s="189" t="s">
        <v>1243</v>
      </c>
      <c r="V21" s="192">
        <v>3.98</v>
      </c>
    </row>
    <row r="22" spans="1:22" x14ac:dyDescent="0.2">
      <c r="A22" s="236" t="s">
        <v>1241</v>
      </c>
      <c r="B22" s="236" t="s">
        <v>1118</v>
      </c>
      <c r="C22" s="236" t="s">
        <v>1117</v>
      </c>
      <c r="D22" s="236" t="s">
        <v>1239</v>
      </c>
      <c r="E22" s="236" t="s">
        <v>1242</v>
      </c>
      <c r="F22" s="237">
        <v>317</v>
      </c>
      <c r="G22" s="225"/>
      <c r="H22" s="189" t="s">
        <v>436</v>
      </c>
      <c r="I22" s="190">
        <v>297</v>
      </c>
      <c r="J22" s="190" t="str">
        <f t="shared" si="0"/>
        <v>91-297</v>
      </c>
      <c r="K22" s="206" t="s">
        <v>7</v>
      </c>
      <c r="L22" s="206" t="s">
        <v>435</v>
      </c>
      <c r="M22" s="189" t="s">
        <v>435</v>
      </c>
      <c r="N22" s="189" t="s">
        <v>599</v>
      </c>
      <c r="O22" s="191">
        <v>865.41</v>
      </c>
      <c r="P22" s="189" t="s">
        <v>3</v>
      </c>
      <c r="Q22" s="190">
        <v>2019</v>
      </c>
      <c r="R22" s="225"/>
      <c r="S22" s="189" t="s">
        <v>1241</v>
      </c>
      <c r="T22" s="189" t="s">
        <v>1240</v>
      </c>
      <c r="U22" s="189" t="s">
        <v>1239</v>
      </c>
      <c r="V22" s="192">
        <v>2.73</v>
      </c>
    </row>
    <row r="23" spans="1:22" x14ac:dyDescent="0.2">
      <c r="A23" s="236" t="s">
        <v>1237</v>
      </c>
      <c r="B23" s="236" t="s">
        <v>1118</v>
      </c>
      <c r="C23" s="236" t="s">
        <v>1117</v>
      </c>
      <c r="D23" s="236" t="s">
        <v>1236</v>
      </c>
      <c r="E23" s="236" t="s">
        <v>1238</v>
      </c>
      <c r="F23" s="237">
        <v>223</v>
      </c>
      <c r="G23" s="225"/>
      <c r="H23" s="189" t="s">
        <v>436</v>
      </c>
      <c r="I23" s="190">
        <v>14088</v>
      </c>
      <c r="J23" s="190" t="str">
        <f t="shared" si="0"/>
        <v>91-14088</v>
      </c>
      <c r="K23" s="206" t="s">
        <v>7</v>
      </c>
      <c r="L23" s="206" t="s">
        <v>435</v>
      </c>
      <c r="M23" s="189" t="s">
        <v>435</v>
      </c>
      <c r="N23" s="189" t="s">
        <v>599</v>
      </c>
      <c r="O23" s="191">
        <v>338.3</v>
      </c>
      <c r="P23" s="189" t="s">
        <v>3</v>
      </c>
      <c r="Q23" s="190">
        <v>2019</v>
      </c>
      <c r="R23" s="225"/>
      <c r="S23" s="189" t="s">
        <v>1237</v>
      </c>
      <c r="T23" s="189" t="s">
        <v>1127</v>
      </c>
      <c r="U23" s="189" t="s">
        <v>1236</v>
      </c>
      <c r="V23" s="192">
        <v>1.5170403587443946</v>
      </c>
    </row>
    <row r="24" spans="1:22" x14ac:dyDescent="0.2">
      <c r="A24" s="236" t="s">
        <v>1235</v>
      </c>
      <c r="B24" s="236" t="s">
        <v>1118</v>
      </c>
      <c r="C24" s="236" t="s">
        <v>1117</v>
      </c>
      <c r="D24" s="236" t="s">
        <v>1230</v>
      </c>
      <c r="E24" s="236" t="s">
        <v>1234</v>
      </c>
      <c r="F24" s="237">
        <v>20</v>
      </c>
      <c r="G24" s="225"/>
      <c r="H24" s="189" t="s">
        <v>436</v>
      </c>
      <c r="I24" s="190">
        <v>19120</v>
      </c>
      <c r="J24" s="190" t="str">
        <f t="shared" si="0"/>
        <v>91-19120</v>
      </c>
      <c r="K24" s="206" t="s">
        <v>7</v>
      </c>
      <c r="L24" s="206" t="s">
        <v>435</v>
      </c>
      <c r="M24" s="189" t="s">
        <v>435</v>
      </c>
      <c r="N24" s="189" t="s">
        <v>1233</v>
      </c>
      <c r="O24" s="191">
        <v>760</v>
      </c>
      <c r="P24" s="189" t="s">
        <v>3</v>
      </c>
      <c r="Q24" s="190">
        <v>2019</v>
      </c>
      <c r="R24" s="225"/>
      <c r="S24" s="189" t="s">
        <v>1232</v>
      </c>
      <c r="T24" s="189" t="s">
        <v>1231</v>
      </c>
      <c r="U24" s="189" t="s">
        <v>1230</v>
      </c>
      <c r="V24" s="192">
        <v>38</v>
      </c>
    </row>
    <row r="25" spans="1:22" x14ac:dyDescent="0.2">
      <c r="A25" s="236" t="s">
        <v>1228</v>
      </c>
      <c r="B25" s="236" t="s">
        <v>1118</v>
      </c>
      <c r="C25" s="236" t="s">
        <v>1117</v>
      </c>
      <c r="D25" s="236" t="s">
        <v>1227</v>
      </c>
      <c r="E25" s="236" t="s">
        <v>1229</v>
      </c>
      <c r="F25" s="237">
        <v>641</v>
      </c>
      <c r="G25" s="225"/>
      <c r="H25" s="189" t="s">
        <v>436</v>
      </c>
      <c r="I25" s="190">
        <v>14127</v>
      </c>
      <c r="J25" s="190" t="str">
        <f t="shared" si="0"/>
        <v>91-14127</v>
      </c>
      <c r="K25" s="206" t="s">
        <v>7</v>
      </c>
      <c r="L25" s="206" t="s">
        <v>435</v>
      </c>
      <c r="M25" s="189" t="s">
        <v>435</v>
      </c>
      <c r="N25" s="189" t="s">
        <v>1221</v>
      </c>
      <c r="O25" s="191">
        <v>338.3</v>
      </c>
      <c r="P25" s="189" t="s">
        <v>3</v>
      </c>
      <c r="Q25" s="190">
        <v>2019</v>
      </c>
      <c r="R25" s="225"/>
      <c r="S25" s="189" t="s">
        <v>1228</v>
      </c>
      <c r="T25" s="189" t="s">
        <v>1127</v>
      </c>
      <c r="U25" s="189" t="s">
        <v>1227</v>
      </c>
      <c r="V25" s="192">
        <v>0.52776911076443056</v>
      </c>
    </row>
    <row r="26" spans="1:22" x14ac:dyDescent="0.2">
      <c r="A26" s="236" t="s">
        <v>1226</v>
      </c>
      <c r="B26" s="236" t="s">
        <v>1118</v>
      </c>
      <c r="C26" s="236" t="s">
        <v>1117</v>
      </c>
      <c r="D26" s="236" t="s">
        <v>1223</v>
      </c>
      <c r="E26" s="236" t="s">
        <v>1225</v>
      </c>
      <c r="F26" s="237">
        <v>57</v>
      </c>
      <c r="G26" s="225"/>
      <c r="H26" s="189" t="s">
        <v>436</v>
      </c>
      <c r="I26" s="190">
        <v>721</v>
      </c>
      <c r="J26" s="190" t="str">
        <f t="shared" si="0"/>
        <v>91-721</v>
      </c>
      <c r="K26" s="206" t="s">
        <v>7</v>
      </c>
      <c r="L26" s="206" t="s">
        <v>435</v>
      </c>
      <c r="M26" s="189" t="s">
        <v>435</v>
      </c>
      <c r="N26" s="189" t="s">
        <v>1132</v>
      </c>
      <c r="O26" s="191">
        <v>192.3</v>
      </c>
      <c r="P26" s="189" t="s">
        <v>3</v>
      </c>
      <c r="Q26" s="190">
        <v>2019</v>
      </c>
      <c r="R26" s="225"/>
      <c r="S26" s="189" t="s">
        <v>1224</v>
      </c>
      <c r="T26" s="189" t="s">
        <v>1188</v>
      </c>
      <c r="U26" s="189" t="s">
        <v>1223</v>
      </c>
      <c r="V26" s="192">
        <v>3.3736842105263158</v>
      </c>
    </row>
    <row r="27" spans="1:22" x14ac:dyDescent="0.2">
      <c r="A27" s="236" t="s">
        <v>1220</v>
      </c>
      <c r="B27" s="236" t="s">
        <v>1118</v>
      </c>
      <c r="C27" s="236" t="s">
        <v>1117</v>
      </c>
      <c r="D27" s="236" t="s">
        <v>1219</v>
      </c>
      <c r="E27" s="236" t="s">
        <v>1222</v>
      </c>
      <c r="F27" s="237">
        <v>960</v>
      </c>
      <c r="G27" s="225"/>
      <c r="H27" s="189" t="s">
        <v>436</v>
      </c>
      <c r="I27" s="190">
        <v>12543</v>
      </c>
      <c r="J27" s="190" t="str">
        <f t="shared" si="0"/>
        <v>91-12543</v>
      </c>
      <c r="K27" s="206" t="s">
        <v>7</v>
      </c>
      <c r="L27" s="206" t="s">
        <v>435</v>
      </c>
      <c r="M27" s="189" t="s">
        <v>435</v>
      </c>
      <c r="N27" s="189" t="s">
        <v>1221</v>
      </c>
      <c r="O27" s="191">
        <v>419.4</v>
      </c>
      <c r="P27" s="189" t="s">
        <v>3</v>
      </c>
      <c r="Q27" s="190">
        <v>2019</v>
      </c>
      <c r="R27" s="225"/>
      <c r="S27" s="189" t="s">
        <v>1220</v>
      </c>
      <c r="T27" s="189" t="s">
        <v>1127</v>
      </c>
      <c r="U27" s="189" t="s">
        <v>1219</v>
      </c>
      <c r="V27" s="192">
        <v>0.43687499999999996</v>
      </c>
    </row>
    <row r="28" spans="1:22" x14ac:dyDescent="0.2">
      <c r="A28" s="236" t="s">
        <v>1216</v>
      </c>
      <c r="B28" s="236" t="s">
        <v>1118</v>
      </c>
      <c r="C28" s="236" t="s">
        <v>1117</v>
      </c>
      <c r="D28" s="236" t="s">
        <v>1215</v>
      </c>
      <c r="E28" s="236" t="s">
        <v>1218</v>
      </c>
      <c r="F28" s="237">
        <v>301</v>
      </c>
      <c r="G28" s="225"/>
      <c r="H28" s="189" t="s">
        <v>436</v>
      </c>
      <c r="I28" s="190">
        <v>14521</v>
      </c>
      <c r="J28" s="190" t="str">
        <f t="shared" si="0"/>
        <v>91-14521</v>
      </c>
      <c r="K28" s="206" t="s">
        <v>7</v>
      </c>
      <c r="L28" s="206" t="s">
        <v>435</v>
      </c>
      <c r="M28" s="189" t="s">
        <v>435</v>
      </c>
      <c r="N28" s="189" t="s">
        <v>1217</v>
      </c>
      <c r="O28" s="191">
        <v>338.3</v>
      </c>
      <c r="P28" s="189" t="s">
        <v>3</v>
      </c>
      <c r="Q28" s="190">
        <v>2019</v>
      </c>
      <c r="R28" s="225"/>
      <c r="S28" s="189" t="s">
        <v>1216</v>
      </c>
      <c r="T28" s="189" t="s">
        <v>1127</v>
      </c>
      <c r="U28" s="189" t="s">
        <v>1215</v>
      </c>
      <c r="V28" s="192">
        <v>1.123920265780731</v>
      </c>
    </row>
    <row r="29" spans="1:22" x14ac:dyDescent="0.2">
      <c r="A29" s="236" t="s">
        <v>1214</v>
      </c>
      <c r="B29" s="236" t="s">
        <v>1118</v>
      </c>
      <c r="C29" s="236" t="s">
        <v>1117</v>
      </c>
      <c r="D29" s="236" t="s">
        <v>1208</v>
      </c>
      <c r="E29" s="236" t="s">
        <v>1213</v>
      </c>
      <c r="F29" s="237">
        <v>101</v>
      </c>
      <c r="G29" s="225"/>
      <c r="H29" s="189" t="s">
        <v>837</v>
      </c>
      <c r="I29" s="190">
        <v>97</v>
      </c>
      <c r="J29" s="190" t="str">
        <f t="shared" si="0"/>
        <v>86-97</v>
      </c>
      <c r="K29" s="206" t="s">
        <v>7</v>
      </c>
      <c r="L29" s="206" t="s">
        <v>6</v>
      </c>
      <c r="M29" s="189" t="s">
        <v>837</v>
      </c>
      <c r="N29" s="189" t="s">
        <v>1212</v>
      </c>
      <c r="O29" s="191">
        <v>2145</v>
      </c>
      <c r="P29" s="189" t="s">
        <v>3</v>
      </c>
      <c r="Q29" s="190">
        <v>2019</v>
      </c>
      <c r="R29" s="189" t="s">
        <v>1211</v>
      </c>
      <c r="S29" s="189" t="s">
        <v>1210</v>
      </c>
      <c r="T29" s="189" t="s">
        <v>1209</v>
      </c>
      <c r="U29" s="189" t="s">
        <v>1208</v>
      </c>
      <c r="V29" s="192">
        <v>21.237623762376238</v>
      </c>
    </row>
    <row r="30" spans="1:22" x14ac:dyDescent="0.2">
      <c r="A30" s="236" t="s">
        <v>1207</v>
      </c>
      <c r="B30" s="236" t="s">
        <v>1118</v>
      </c>
      <c r="C30" s="236" t="s">
        <v>1117</v>
      </c>
      <c r="D30" s="236" t="s">
        <v>1203</v>
      </c>
      <c r="E30" s="236" t="s">
        <v>1206</v>
      </c>
      <c r="F30" s="237">
        <v>124</v>
      </c>
      <c r="G30" s="225"/>
      <c r="H30" s="189" t="s">
        <v>436</v>
      </c>
      <c r="I30" s="190">
        <v>14539</v>
      </c>
      <c r="J30" s="190" t="str">
        <f t="shared" si="0"/>
        <v>91-14539</v>
      </c>
      <c r="K30" s="206" t="s">
        <v>7</v>
      </c>
      <c r="L30" s="206" t="s">
        <v>435</v>
      </c>
      <c r="M30" s="189" t="s">
        <v>435</v>
      </c>
      <c r="N30" s="189" t="s">
        <v>1205</v>
      </c>
      <c r="O30" s="191">
        <v>380.4</v>
      </c>
      <c r="P30" s="189" t="s">
        <v>3</v>
      </c>
      <c r="Q30" s="190">
        <v>2019</v>
      </c>
      <c r="R30" s="225"/>
      <c r="S30" s="189" t="s">
        <v>1204</v>
      </c>
      <c r="T30" s="189" t="s">
        <v>1127</v>
      </c>
      <c r="U30" s="189" t="s">
        <v>1203</v>
      </c>
      <c r="V30" s="192">
        <v>3.0677419354838706</v>
      </c>
    </row>
    <row r="31" spans="1:22" x14ac:dyDescent="0.2">
      <c r="A31" s="236" t="s">
        <v>1202</v>
      </c>
      <c r="B31" s="236" t="s">
        <v>1118</v>
      </c>
      <c r="C31" s="236" t="s">
        <v>1117</v>
      </c>
      <c r="D31" s="236" t="s">
        <v>1198</v>
      </c>
      <c r="E31" s="236" t="s">
        <v>1201</v>
      </c>
      <c r="F31" s="237">
        <v>522</v>
      </c>
      <c r="G31" s="225"/>
      <c r="H31" s="189" t="s">
        <v>436</v>
      </c>
      <c r="I31" s="190">
        <v>9037</v>
      </c>
      <c r="J31" s="190" t="str">
        <f t="shared" si="0"/>
        <v>91-9037</v>
      </c>
      <c r="K31" s="206" t="s">
        <v>7</v>
      </c>
      <c r="L31" s="206" t="s">
        <v>435</v>
      </c>
      <c r="M31" s="189" t="s">
        <v>435</v>
      </c>
      <c r="N31" s="189" t="s">
        <v>1200</v>
      </c>
      <c r="O31" s="191">
        <v>276.20999999999998</v>
      </c>
      <c r="P31" s="189" t="s">
        <v>3</v>
      </c>
      <c r="Q31" s="190">
        <v>2019</v>
      </c>
      <c r="R31" s="225"/>
      <c r="S31" s="189" t="s">
        <v>1199</v>
      </c>
      <c r="T31" s="189" t="s">
        <v>1127</v>
      </c>
      <c r="U31" s="189" t="s">
        <v>1198</v>
      </c>
      <c r="V31" s="192">
        <v>0.5291379310344827</v>
      </c>
    </row>
    <row r="32" spans="1:22" x14ac:dyDescent="0.2">
      <c r="A32" s="236" t="s">
        <v>1197</v>
      </c>
      <c r="B32" s="236" t="s">
        <v>1118</v>
      </c>
      <c r="C32" s="236" t="s">
        <v>1117</v>
      </c>
      <c r="D32" s="236" t="s">
        <v>1193</v>
      </c>
      <c r="E32" s="236" t="s">
        <v>1196</v>
      </c>
      <c r="F32" s="237">
        <v>329</v>
      </c>
      <c r="G32" s="225"/>
      <c r="H32" s="189" t="s">
        <v>436</v>
      </c>
      <c r="I32" s="190">
        <v>9155</v>
      </c>
      <c r="J32" s="190" t="str">
        <f t="shared" si="0"/>
        <v>91-9155</v>
      </c>
      <c r="K32" s="206" t="s">
        <v>7</v>
      </c>
      <c r="L32" s="206" t="s">
        <v>435</v>
      </c>
      <c r="M32" s="189" t="s">
        <v>435</v>
      </c>
      <c r="N32" s="189" t="s">
        <v>1195</v>
      </c>
      <c r="O32" s="191">
        <v>487</v>
      </c>
      <c r="P32" s="189" t="s">
        <v>3</v>
      </c>
      <c r="Q32" s="190">
        <v>2019</v>
      </c>
      <c r="R32" s="225"/>
      <c r="S32" s="189" t="s">
        <v>1194</v>
      </c>
      <c r="T32" s="189" t="s">
        <v>1127</v>
      </c>
      <c r="U32" s="189" t="s">
        <v>1193</v>
      </c>
      <c r="V32" s="192">
        <v>1.4802431610942248</v>
      </c>
    </row>
    <row r="33" spans="1:22" x14ac:dyDescent="0.2">
      <c r="A33" s="236" t="s">
        <v>1192</v>
      </c>
      <c r="B33" s="236" t="s">
        <v>1118</v>
      </c>
      <c r="C33" s="236" t="s">
        <v>1117</v>
      </c>
      <c r="D33" s="236" t="s">
        <v>1187</v>
      </c>
      <c r="E33" s="236" t="s">
        <v>1191</v>
      </c>
      <c r="F33" s="237">
        <v>70</v>
      </c>
      <c r="G33" s="225"/>
      <c r="H33" s="189" t="s">
        <v>436</v>
      </c>
      <c r="I33" s="190">
        <v>12187</v>
      </c>
      <c r="J33" s="190" t="str">
        <f t="shared" si="0"/>
        <v>91-12187</v>
      </c>
      <c r="K33" s="206" t="s">
        <v>7</v>
      </c>
      <c r="L33" s="206" t="s">
        <v>435</v>
      </c>
      <c r="M33" s="189" t="s">
        <v>435</v>
      </c>
      <c r="N33" s="189" t="s">
        <v>1190</v>
      </c>
      <c r="O33" s="191">
        <v>378.3</v>
      </c>
      <c r="P33" s="189" t="s">
        <v>3</v>
      </c>
      <c r="Q33" s="190">
        <v>2019</v>
      </c>
      <c r="R33" s="225"/>
      <c r="S33" s="189" t="s">
        <v>1189</v>
      </c>
      <c r="T33" s="189" t="s">
        <v>1188</v>
      </c>
      <c r="U33" s="189" t="s">
        <v>1187</v>
      </c>
      <c r="V33" s="192">
        <v>5.4042857142857148</v>
      </c>
    </row>
    <row r="34" spans="1:22" x14ac:dyDescent="0.2">
      <c r="A34" s="236" t="s">
        <v>1186</v>
      </c>
      <c r="B34" s="236" t="s">
        <v>1118</v>
      </c>
      <c r="C34" s="236" t="s">
        <v>1117</v>
      </c>
      <c r="D34" s="236" t="s">
        <v>1181</v>
      </c>
      <c r="E34" s="236" t="s">
        <v>1185</v>
      </c>
      <c r="F34" s="237">
        <v>260</v>
      </c>
      <c r="G34" s="225"/>
      <c r="H34" s="189" t="s">
        <v>436</v>
      </c>
      <c r="I34" s="190">
        <v>581</v>
      </c>
      <c r="J34" s="190" t="str">
        <f t="shared" si="0"/>
        <v>91-581</v>
      </c>
      <c r="K34" s="206" t="s">
        <v>7</v>
      </c>
      <c r="L34" s="206" t="s">
        <v>435</v>
      </c>
      <c r="M34" s="189" t="s">
        <v>435</v>
      </c>
      <c r="N34" s="189" t="s">
        <v>1184</v>
      </c>
      <c r="O34" s="191">
        <v>1332.5</v>
      </c>
      <c r="P34" s="189" t="s">
        <v>3</v>
      </c>
      <c r="Q34" s="190">
        <v>2019</v>
      </c>
      <c r="R34" s="189" t="s">
        <v>1183</v>
      </c>
      <c r="S34" s="189" t="s">
        <v>1182</v>
      </c>
      <c r="T34" s="189" t="s">
        <v>1127</v>
      </c>
      <c r="U34" s="189" t="s">
        <v>1181</v>
      </c>
      <c r="V34" s="192">
        <v>5.125</v>
      </c>
    </row>
    <row r="35" spans="1:22" x14ac:dyDescent="0.2">
      <c r="A35" s="236" t="s">
        <v>1180</v>
      </c>
      <c r="B35" s="236" t="s">
        <v>1118</v>
      </c>
      <c r="C35" s="236" t="s">
        <v>1117</v>
      </c>
      <c r="D35" s="236" t="s">
        <v>1175</v>
      </c>
      <c r="E35" s="236" t="s">
        <v>1179</v>
      </c>
      <c r="F35" s="237">
        <v>182</v>
      </c>
      <c r="G35" s="225"/>
      <c r="H35" s="189" t="s">
        <v>436</v>
      </c>
      <c r="I35" s="190">
        <v>1726</v>
      </c>
      <c r="J35" s="190" t="str">
        <f t="shared" si="0"/>
        <v>91-1726</v>
      </c>
      <c r="K35" s="206" t="s">
        <v>7</v>
      </c>
      <c r="L35" s="206" t="s">
        <v>435</v>
      </c>
      <c r="M35" s="189" t="s">
        <v>435</v>
      </c>
      <c r="N35" s="189" t="s">
        <v>1178</v>
      </c>
      <c r="O35" s="191">
        <v>374.43</v>
      </c>
      <c r="P35" s="189" t="s">
        <v>3</v>
      </c>
      <c r="Q35" s="190">
        <v>2019</v>
      </c>
      <c r="R35" s="189" t="s">
        <v>1177</v>
      </c>
      <c r="S35" s="189" t="s">
        <v>1176</v>
      </c>
      <c r="T35" s="189" t="s">
        <v>1127</v>
      </c>
      <c r="U35" s="189" t="s">
        <v>1175</v>
      </c>
      <c r="V35" s="192">
        <v>2.0573076923076923</v>
      </c>
    </row>
    <row r="36" spans="1:22" x14ac:dyDescent="0.2">
      <c r="A36" s="236" t="s">
        <v>1174</v>
      </c>
      <c r="B36" s="236" t="s">
        <v>1118</v>
      </c>
      <c r="C36" s="236" t="s">
        <v>1117</v>
      </c>
      <c r="D36" s="236" t="s">
        <v>1169</v>
      </c>
      <c r="E36" s="236" t="s">
        <v>1173</v>
      </c>
      <c r="F36" s="237">
        <v>1416</v>
      </c>
      <c r="G36" s="225"/>
      <c r="H36" s="189" t="s">
        <v>436</v>
      </c>
      <c r="I36" s="190">
        <v>3504</v>
      </c>
      <c r="J36" s="190" t="str">
        <f t="shared" si="0"/>
        <v>91-3504</v>
      </c>
      <c r="K36" s="206" t="s">
        <v>7</v>
      </c>
      <c r="L36" s="206" t="s">
        <v>435</v>
      </c>
      <c r="M36" s="189" t="s">
        <v>435</v>
      </c>
      <c r="N36" s="189" t="s">
        <v>1172</v>
      </c>
      <c r="O36" s="191">
        <v>221.9</v>
      </c>
      <c r="P36" s="189" t="s">
        <v>3</v>
      </c>
      <c r="Q36" s="190">
        <v>2019</v>
      </c>
      <c r="R36" s="189" t="s">
        <v>1171</v>
      </c>
      <c r="S36" s="189" t="s">
        <v>1170</v>
      </c>
      <c r="T36" s="189" t="s">
        <v>1127</v>
      </c>
      <c r="U36" s="189" t="s">
        <v>1169</v>
      </c>
      <c r="V36" s="192">
        <v>0.15670903954802259</v>
      </c>
    </row>
    <row r="37" spans="1:22" x14ac:dyDescent="0.2">
      <c r="A37" s="236" t="s">
        <v>1167</v>
      </c>
      <c r="B37" s="236" t="s">
        <v>1118</v>
      </c>
      <c r="C37" s="236" t="s">
        <v>1117</v>
      </c>
      <c r="D37" s="236" t="s">
        <v>1166</v>
      </c>
      <c r="E37" s="236" t="s">
        <v>1168</v>
      </c>
      <c r="F37" s="237">
        <v>1213</v>
      </c>
      <c r="G37" s="225"/>
      <c r="H37" s="189" t="s">
        <v>837</v>
      </c>
      <c r="I37" s="190">
        <v>400</v>
      </c>
      <c r="J37" s="190" t="str">
        <f t="shared" si="0"/>
        <v>86-400</v>
      </c>
      <c r="K37" s="206" t="s">
        <v>7</v>
      </c>
      <c r="L37" s="206" t="s">
        <v>6</v>
      </c>
      <c r="M37" s="189" t="s">
        <v>837</v>
      </c>
      <c r="N37" s="189" t="s">
        <v>258</v>
      </c>
      <c r="O37" s="191">
        <v>4126.3900000000003</v>
      </c>
      <c r="P37" s="189" t="s">
        <v>3</v>
      </c>
      <c r="Q37" s="190">
        <v>2019</v>
      </c>
      <c r="R37" s="225"/>
      <c r="S37" s="189" t="s">
        <v>1167</v>
      </c>
      <c r="T37" s="189" t="s">
        <v>1127</v>
      </c>
      <c r="U37" s="189" t="s">
        <v>1166</v>
      </c>
      <c r="V37" s="192">
        <v>3.4018054410552354</v>
      </c>
    </row>
    <row r="38" spans="1:22" x14ac:dyDescent="0.2">
      <c r="A38" s="236" t="s">
        <v>1165</v>
      </c>
      <c r="B38" s="236" t="s">
        <v>1118</v>
      </c>
      <c r="C38" s="236" t="s">
        <v>1117</v>
      </c>
      <c r="D38" s="236" t="s">
        <v>1161</v>
      </c>
      <c r="E38" s="236" t="s">
        <v>1164</v>
      </c>
      <c r="F38" s="237">
        <v>168</v>
      </c>
      <c r="G38" s="225"/>
      <c r="H38" s="189" t="s">
        <v>436</v>
      </c>
      <c r="I38" s="190">
        <v>1290</v>
      </c>
      <c r="J38" s="190" t="str">
        <f t="shared" si="0"/>
        <v>91-1290</v>
      </c>
      <c r="K38" s="206" t="s">
        <v>7</v>
      </c>
      <c r="L38" s="206" t="s">
        <v>435</v>
      </c>
      <c r="M38" s="189" t="s">
        <v>435</v>
      </c>
      <c r="N38" s="189" t="s">
        <v>258</v>
      </c>
      <c r="O38" s="191">
        <v>1389</v>
      </c>
      <c r="P38" s="189" t="s">
        <v>3</v>
      </c>
      <c r="Q38" s="190">
        <v>2019</v>
      </c>
      <c r="R38" s="225"/>
      <c r="S38" s="189" t="s">
        <v>1163</v>
      </c>
      <c r="T38" s="189" t="s">
        <v>1162</v>
      </c>
      <c r="U38" s="189" t="s">
        <v>1161</v>
      </c>
      <c r="V38" s="192">
        <v>8.2678571428571423</v>
      </c>
    </row>
    <row r="39" spans="1:22" x14ac:dyDescent="0.2">
      <c r="A39" s="236" t="s">
        <v>1160</v>
      </c>
      <c r="B39" s="236" t="s">
        <v>1118</v>
      </c>
      <c r="C39" s="236" t="s">
        <v>1117</v>
      </c>
      <c r="D39" s="236" t="s">
        <v>1156</v>
      </c>
      <c r="E39" s="236" t="s">
        <v>1159</v>
      </c>
      <c r="F39" s="237">
        <v>254</v>
      </c>
      <c r="G39" s="225"/>
      <c r="H39" s="189" t="s">
        <v>436</v>
      </c>
      <c r="I39" s="190">
        <v>5525</v>
      </c>
      <c r="J39" s="190" t="str">
        <f t="shared" si="0"/>
        <v>91-5525</v>
      </c>
      <c r="K39" s="206" t="s">
        <v>7</v>
      </c>
      <c r="L39" s="206" t="s">
        <v>435</v>
      </c>
      <c r="M39" s="189" t="s">
        <v>435</v>
      </c>
      <c r="N39" s="189" t="s">
        <v>1158</v>
      </c>
      <c r="O39" s="191">
        <v>759.8</v>
      </c>
      <c r="P39" s="189" t="s">
        <v>3</v>
      </c>
      <c r="Q39" s="190">
        <v>2019</v>
      </c>
      <c r="R39" s="225"/>
      <c r="S39" s="189" t="s">
        <v>1157</v>
      </c>
      <c r="T39" s="189" t="s">
        <v>1127</v>
      </c>
      <c r="U39" s="189" t="s">
        <v>1156</v>
      </c>
      <c r="V39" s="192">
        <v>2.991338582677165</v>
      </c>
    </row>
    <row r="40" spans="1:22" x14ac:dyDescent="0.2">
      <c r="A40" s="236" t="s">
        <v>1152</v>
      </c>
      <c r="B40" s="236" t="s">
        <v>1118</v>
      </c>
      <c r="C40" s="236" t="s">
        <v>1117</v>
      </c>
      <c r="D40" s="236" t="s">
        <v>1151</v>
      </c>
      <c r="E40" s="236" t="s">
        <v>1155</v>
      </c>
      <c r="F40" s="237">
        <v>232</v>
      </c>
      <c r="G40" s="225"/>
      <c r="H40" s="189" t="s">
        <v>436</v>
      </c>
      <c r="I40" s="190">
        <v>15002</v>
      </c>
      <c r="J40" s="190" t="str">
        <f t="shared" si="0"/>
        <v>91-15002</v>
      </c>
      <c r="K40" s="206" t="s">
        <v>7</v>
      </c>
      <c r="L40" s="206" t="s">
        <v>435</v>
      </c>
      <c r="M40" s="189" t="s">
        <v>435</v>
      </c>
      <c r="N40" s="189" t="s">
        <v>1154</v>
      </c>
      <c r="O40" s="191">
        <v>824.1</v>
      </c>
      <c r="P40" s="189" t="s">
        <v>3</v>
      </c>
      <c r="Q40" s="190">
        <v>2019</v>
      </c>
      <c r="R40" s="189" t="s">
        <v>1153</v>
      </c>
      <c r="S40" s="189" t="s">
        <v>1152</v>
      </c>
      <c r="T40" s="189" t="s">
        <v>1127</v>
      </c>
      <c r="U40" s="189" t="s">
        <v>1151</v>
      </c>
      <c r="V40" s="192">
        <v>3.5521551724137934</v>
      </c>
    </row>
    <row r="41" spans="1:22" x14ac:dyDescent="0.2">
      <c r="A41" s="236" t="s">
        <v>1148</v>
      </c>
      <c r="B41" s="236" t="s">
        <v>1118</v>
      </c>
      <c r="C41" s="236" t="s">
        <v>1117</v>
      </c>
      <c r="D41" s="236" t="s">
        <v>1147</v>
      </c>
      <c r="E41" s="236" t="s">
        <v>1150</v>
      </c>
      <c r="F41" s="237">
        <v>159</v>
      </c>
      <c r="G41" s="225"/>
      <c r="H41" s="189" t="s">
        <v>436</v>
      </c>
      <c r="I41" s="190">
        <v>14897</v>
      </c>
      <c r="J41" s="190" t="str">
        <f t="shared" si="0"/>
        <v>91-14897</v>
      </c>
      <c r="K41" s="206" t="s">
        <v>7</v>
      </c>
      <c r="L41" s="206" t="s">
        <v>435</v>
      </c>
      <c r="M41" s="189" t="s">
        <v>435</v>
      </c>
      <c r="N41" s="189" t="s">
        <v>505</v>
      </c>
      <c r="O41" s="191">
        <v>258.2</v>
      </c>
      <c r="P41" s="189" t="s">
        <v>3</v>
      </c>
      <c r="Q41" s="190">
        <v>2019</v>
      </c>
      <c r="R41" s="189" t="s">
        <v>1149</v>
      </c>
      <c r="S41" s="189" t="s">
        <v>1148</v>
      </c>
      <c r="T41" s="189" t="s">
        <v>1127</v>
      </c>
      <c r="U41" s="189" t="s">
        <v>1147</v>
      </c>
      <c r="V41" s="192">
        <v>1.6238993710691823</v>
      </c>
    </row>
    <row r="42" spans="1:22" x14ac:dyDescent="0.2">
      <c r="A42" s="236" t="s">
        <v>1146</v>
      </c>
      <c r="B42" s="236" t="s">
        <v>1118</v>
      </c>
      <c r="C42" s="236" t="s">
        <v>1117</v>
      </c>
      <c r="D42" s="236" t="s">
        <v>1141</v>
      </c>
      <c r="E42" s="236" t="s">
        <v>1145</v>
      </c>
      <c r="F42" s="237">
        <v>268</v>
      </c>
      <c r="G42" s="225"/>
      <c r="H42" s="189" t="s">
        <v>436</v>
      </c>
      <c r="I42" s="190">
        <v>1193</v>
      </c>
      <c r="J42" s="190" t="str">
        <f t="shared" si="0"/>
        <v>91-1193</v>
      </c>
      <c r="K42" s="206" t="s">
        <v>7</v>
      </c>
      <c r="L42" s="206" t="s">
        <v>435</v>
      </c>
      <c r="M42" s="189" t="s">
        <v>435</v>
      </c>
      <c r="N42" s="189" t="s">
        <v>1144</v>
      </c>
      <c r="O42" s="191">
        <v>618.69000000000005</v>
      </c>
      <c r="P42" s="189" t="s">
        <v>3</v>
      </c>
      <c r="Q42" s="190">
        <v>2019</v>
      </c>
      <c r="R42" s="225"/>
      <c r="S42" s="189" t="s">
        <v>1143</v>
      </c>
      <c r="T42" s="189" t="s">
        <v>1142</v>
      </c>
      <c r="U42" s="189" t="s">
        <v>1141</v>
      </c>
      <c r="V42" s="192">
        <v>2.3085447761194033</v>
      </c>
    </row>
    <row r="43" spans="1:22" x14ac:dyDescent="0.2">
      <c r="A43" s="236" t="s">
        <v>1140</v>
      </c>
      <c r="B43" s="236" t="s">
        <v>1118</v>
      </c>
      <c r="C43" s="236" t="s">
        <v>1117</v>
      </c>
      <c r="D43" s="236" t="s">
        <v>1139</v>
      </c>
      <c r="E43" s="236" t="s">
        <v>1135</v>
      </c>
      <c r="F43" s="237">
        <v>52</v>
      </c>
      <c r="G43" s="225"/>
      <c r="H43" s="189" t="s">
        <v>436</v>
      </c>
      <c r="I43" s="190">
        <v>25847</v>
      </c>
      <c r="J43" s="190" t="str">
        <f t="shared" si="0"/>
        <v>91-25847</v>
      </c>
      <c r="K43" s="206" t="s">
        <v>108</v>
      </c>
      <c r="L43" s="206" t="s">
        <v>6</v>
      </c>
      <c r="M43" s="189" t="s">
        <v>1138</v>
      </c>
      <c r="N43" s="189" t="s">
        <v>1137</v>
      </c>
      <c r="O43" s="191">
        <v>988.78</v>
      </c>
      <c r="P43" s="189" t="s">
        <v>42</v>
      </c>
      <c r="Q43" s="190">
        <v>2019</v>
      </c>
      <c r="R43" s="225"/>
      <c r="S43" s="189" t="s">
        <v>1136</v>
      </c>
      <c r="T43" s="189" t="s">
        <v>1127</v>
      </c>
      <c r="U43" s="189" t="s">
        <v>1135</v>
      </c>
      <c r="V43" s="192">
        <v>19.015000000000001</v>
      </c>
    </row>
    <row r="44" spans="1:22" x14ac:dyDescent="0.2">
      <c r="A44" s="236" t="s">
        <v>1134</v>
      </c>
      <c r="B44" s="236" t="s">
        <v>1118</v>
      </c>
      <c r="C44" s="236" t="s">
        <v>1117</v>
      </c>
      <c r="D44" s="236" t="s">
        <v>1130</v>
      </c>
      <c r="E44" s="236" t="s">
        <v>1133</v>
      </c>
      <c r="F44" s="237">
        <v>314</v>
      </c>
      <c r="G44" s="225"/>
      <c r="H44" s="189" t="s">
        <v>436</v>
      </c>
      <c r="I44" s="190">
        <v>13158</v>
      </c>
      <c r="J44" s="190" t="str">
        <f t="shared" si="0"/>
        <v>91-13158</v>
      </c>
      <c r="K44" s="206" t="s">
        <v>7</v>
      </c>
      <c r="L44" s="206" t="s">
        <v>435</v>
      </c>
      <c r="M44" s="189" t="s">
        <v>435</v>
      </c>
      <c r="N44" s="189" t="s">
        <v>1132</v>
      </c>
      <c r="O44" s="191">
        <v>310.39999999999998</v>
      </c>
      <c r="P44" s="189" t="s">
        <v>3</v>
      </c>
      <c r="Q44" s="190">
        <v>2019</v>
      </c>
      <c r="R44" s="225"/>
      <c r="S44" s="189" t="s">
        <v>1131</v>
      </c>
      <c r="T44" s="189" t="s">
        <v>1127</v>
      </c>
      <c r="U44" s="189" t="s">
        <v>1130</v>
      </c>
      <c r="V44" s="192">
        <v>0.98853503184713365</v>
      </c>
    </row>
    <row r="45" spans="1:22" x14ac:dyDescent="0.2">
      <c r="A45" s="236" t="s">
        <v>1128</v>
      </c>
      <c r="B45" s="236" t="s">
        <v>1118</v>
      </c>
      <c r="C45" s="236" t="s">
        <v>1117</v>
      </c>
      <c r="D45" s="236" t="s">
        <v>1126</v>
      </c>
      <c r="E45" s="236" t="s">
        <v>1129</v>
      </c>
      <c r="F45" s="237">
        <v>619</v>
      </c>
      <c r="G45" s="225"/>
      <c r="H45" s="189" t="s">
        <v>837</v>
      </c>
      <c r="I45" s="190">
        <v>142</v>
      </c>
      <c r="J45" s="190" t="str">
        <f t="shared" si="0"/>
        <v>86-142</v>
      </c>
      <c r="K45" s="206" t="s">
        <v>157</v>
      </c>
      <c r="L45" s="206" t="s">
        <v>6</v>
      </c>
      <c r="M45" s="189" t="s">
        <v>837</v>
      </c>
      <c r="N45" s="189" t="s">
        <v>258</v>
      </c>
      <c r="O45" s="191">
        <v>2694.3</v>
      </c>
      <c r="P45" s="189" t="s">
        <v>3</v>
      </c>
      <c r="Q45" s="190">
        <v>2019</v>
      </c>
      <c r="R45" s="225"/>
      <c r="S45" s="189" t="s">
        <v>1128</v>
      </c>
      <c r="T45" s="189" t="s">
        <v>1127</v>
      </c>
      <c r="U45" s="189" t="s">
        <v>1126</v>
      </c>
      <c r="V45" s="192">
        <v>4.3526655896607434</v>
      </c>
    </row>
    <row r="46" spans="1:22" x14ac:dyDescent="0.2">
      <c r="A46" s="236" t="s">
        <v>1125</v>
      </c>
      <c r="B46" s="236" t="s">
        <v>1118</v>
      </c>
      <c r="C46" s="236" t="s">
        <v>1117</v>
      </c>
      <c r="D46" s="236" t="s">
        <v>1120</v>
      </c>
      <c r="E46" s="236" t="s">
        <v>1124</v>
      </c>
      <c r="F46" s="237">
        <v>21</v>
      </c>
      <c r="G46" s="225"/>
      <c r="H46" s="189" t="s">
        <v>436</v>
      </c>
      <c r="I46" s="190">
        <v>258</v>
      </c>
      <c r="J46" s="190" t="str">
        <f t="shared" si="0"/>
        <v>91-258</v>
      </c>
      <c r="K46" s="206" t="s">
        <v>7</v>
      </c>
      <c r="L46" s="206" t="s">
        <v>435</v>
      </c>
      <c r="M46" s="189" t="s">
        <v>435</v>
      </c>
      <c r="N46" s="189" t="s">
        <v>1123</v>
      </c>
      <c r="O46" s="191">
        <v>951</v>
      </c>
      <c r="P46" s="189" t="s">
        <v>3</v>
      </c>
      <c r="Q46" s="190">
        <v>2019</v>
      </c>
      <c r="R46" s="225"/>
      <c r="S46" s="189" t="s">
        <v>1122</v>
      </c>
      <c r="T46" s="189" t="s">
        <v>1121</v>
      </c>
      <c r="U46" s="189" t="s">
        <v>1120</v>
      </c>
      <c r="V46" s="192">
        <v>45.285714285714285</v>
      </c>
    </row>
    <row r="47" spans="1:22" x14ac:dyDescent="0.2">
      <c r="A47" s="236" t="s">
        <v>1119</v>
      </c>
      <c r="B47" s="236" t="s">
        <v>1118</v>
      </c>
      <c r="C47" s="236" t="s">
        <v>1117</v>
      </c>
      <c r="D47" s="236" t="s">
        <v>1112</v>
      </c>
      <c r="E47" s="236" t="s">
        <v>1116</v>
      </c>
      <c r="F47" s="237">
        <v>74</v>
      </c>
      <c r="G47" s="225"/>
      <c r="H47" s="189" t="s">
        <v>436</v>
      </c>
      <c r="I47" s="190">
        <v>430</v>
      </c>
      <c r="J47" s="190" t="str">
        <f t="shared" si="0"/>
        <v>91-430</v>
      </c>
      <c r="K47" s="206" t="s">
        <v>7</v>
      </c>
      <c r="L47" s="206" t="s">
        <v>435</v>
      </c>
      <c r="M47" s="189" t="s">
        <v>435</v>
      </c>
      <c r="N47" s="189" t="s">
        <v>1115</v>
      </c>
      <c r="O47" s="191">
        <v>1301</v>
      </c>
      <c r="P47" s="189" t="s">
        <v>3</v>
      </c>
      <c r="Q47" s="190">
        <v>2019</v>
      </c>
      <c r="R47" s="225"/>
      <c r="S47" s="189" t="s">
        <v>1114</v>
      </c>
      <c r="T47" s="189" t="s">
        <v>1113</v>
      </c>
      <c r="U47" s="189" t="s">
        <v>1112</v>
      </c>
      <c r="V47" s="192">
        <v>17.581081081081081</v>
      </c>
    </row>
  </sheetData>
  <conditionalFormatting sqref="S2:S42">
    <cfRule type="duplicateValues" dxfId="9" priority="3"/>
  </conditionalFormatting>
  <conditionalFormatting sqref="S1">
    <cfRule type="duplicateValues" dxfId="8" priority="1"/>
  </conditionalFormatting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2310D-5F54-43FD-A5B9-AF2EA280E23D}">
  <dimension ref="A1:U7"/>
  <sheetViews>
    <sheetView workbookViewId="0">
      <selection activeCell="D19" sqref="D19"/>
    </sheetView>
  </sheetViews>
  <sheetFormatPr baseColWidth="10" defaultRowHeight="12.75" x14ac:dyDescent="0.2"/>
  <cols>
    <col min="1" max="1" width="28.42578125" style="14" bestFit="1" customWidth="1"/>
    <col min="2" max="7" width="11.42578125" style="14"/>
    <col min="8" max="8" width="9.7109375" style="14" bestFit="1" customWidth="1"/>
    <col min="9" max="9" width="7.85546875" style="14" bestFit="1" customWidth="1"/>
    <col min="10" max="10" width="11.42578125" style="14"/>
    <col min="11" max="11" width="15.85546875" style="14" customWidth="1"/>
    <col min="12" max="14" width="11.42578125" style="14"/>
    <col min="15" max="15" width="8.42578125" style="14" customWidth="1"/>
    <col min="16" max="16" width="3.42578125" style="14" customWidth="1"/>
    <col min="17" max="16384" width="11.42578125" style="14"/>
  </cols>
  <sheetData>
    <row r="1" spans="1:21" ht="16.5" customHeight="1" x14ac:dyDescent="0.2">
      <c r="A1" s="219" t="s">
        <v>151</v>
      </c>
      <c r="B1" s="219" t="s">
        <v>150</v>
      </c>
      <c r="C1" s="219" t="s">
        <v>149</v>
      </c>
      <c r="D1" s="219" t="s">
        <v>148</v>
      </c>
      <c r="E1" s="219" t="s">
        <v>147</v>
      </c>
      <c r="F1" s="219" t="s">
        <v>146</v>
      </c>
      <c r="G1" s="219" t="s">
        <v>145</v>
      </c>
      <c r="H1" s="175" t="s">
        <v>144</v>
      </c>
      <c r="I1" s="176" t="s">
        <v>143</v>
      </c>
      <c r="J1" s="176" t="s">
        <v>142</v>
      </c>
      <c r="K1" s="220" t="s">
        <v>141</v>
      </c>
      <c r="L1" s="175" t="s">
        <v>140</v>
      </c>
      <c r="M1" s="175" t="s">
        <v>139</v>
      </c>
      <c r="N1" s="177" t="s">
        <v>137</v>
      </c>
      <c r="O1" s="178" t="s">
        <v>136</v>
      </c>
      <c r="P1" s="221" t="s">
        <v>18937</v>
      </c>
      <c r="Q1" s="175" t="s">
        <v>18933</v>
      </c>
      <c r="R1" s="175" t="s">
        <v>18934</v>
      </c>
      <c r="S1" s="175" t="s">
        <v>18935</v>
      </c>
      <c r="T1" s="175" t="s">
        <v>18936</v>
      </c>
      <c r="U1" s="179" t="s">
        <v>130</v>
      </c>
    </row>
    <row r="2" spans="1:21" x14ac:dyDescent="0.2">
      <c r="A2" s="224" t="s">
        <v>1354</v>
      </c>
      <c r="B2" s="224" t="s">
        <v>1353</v>
      </c>
      <c r="C2" s="224" t="s">
        <v>1333</v>
      </c>
      <c r="D2" s="224" t="s">
        <v>1349</v>
      </c>
      <c r="E2" s="224" t="s">
        <v>1352</v>
      </c>
      <c r="F2" s="224">
        <v>2</v>
      </c>
      <c r="G2" s="203"/>
      <c r="H2" s="185" t="s">
        <v>175</v>
      </c>
      <c r="I2" s="186">
        <v>10301</v>
      </c>
      <c r="J2" s="186" t="str">
        <f t="shared" ref="J2:J7" si="0">H2&amp;"-"&amp;I2</f>
        <v>50-10301</v>
      </c>
      <c r="K2" s="201" t="s">
        <v>7</v>
      </c>
      <c r="L2" s="201" t="s">
        <v>6</v>
      </c>
      <c r="M2" s="185" t="s">
        <v>301</v>
      </c>
      <c r="N2" s="183">
        <v>96.78</v>
      </c>
      <c r="O2" s="185" t="s">
        <v>3</v>
      </c>
      <c r="P2" s="186">
        <v>2019</v>
      </c>
      <c r="Q2" s="203"/>
      <c r="R2" s="185" t="s">
        <v>1351</v>
      </c>
      <c r="S2" s="185" t="s">
        <v>1350</v>
      </c>
      <c r="T2" s="185" t="s">
        <v>1349</v>
      </c>
      <c r="U2" s="187">
        <v>48.39</v>
      </c>
    </row>
    <row r="3" spans="1:21" x14ac:dyDescent="0.2">
      <c r="A3" s="224" t="s">
        <v>1346</v>
      </c>
      <c r="B3" s="224" t="s">
        <v>1330</v>
      </c>
      <c r="C3" s="224" t="s">
        <v>1333</v>
      </c>
      <c r="D3" s="224" t="s">
        <v>1344</v>
      </c>
      <c r="E3" s="224" t="s">
        <v>1348</v>
      </c>
      <c r="F3" s="224">
        <v>18</v>
      </c>
      <c r="G3" s="203"/>
      <c r="H3" s="185" t="s">
        <v>425</v>
      </c>
      <c r="I3" s="186">
        <v>40</v>
      </c>
      <c r="J3" s="186" t="str">
        <f t="shared" si="0"/>
        <v>72-40</v>
      </c>
      <c r="K3" s="201" t="s">
        <v>7</v>
      </c>
      <c r="L3" s="201" t="s">
        <v>6</v>
      </c>
      <c r="M3" s="185" t="s">
        <v>425</v>
      </c>
      <c r="N3" s="183">
        <v>160.78</v>
      </c>
      <c r="O3" s="185" t="s">
        <v>3</v>
      </c>
      <c r="P3" s="186">
        <v>2019</v>
      </c>
      <c r="Q3" s="185" t="s">
        <v>1347</v>
      </c>
      <c r="R3" s="185" t="s">
        <v>1346</v>
      </c>
      <c r="S3" s="185" t="s">
        <v>1345</v>
      </c>
      <c r="T3" s="185" t="s">
        <v>1344</v>
      </c>
      <c r="U3" s="187">
        <v>8.9322222222222223</v>
      </c>
    </row>
    <row r="4" spans="1:21" x14ac:dyDescent="0.2">
      <c r="A4" s="224" t="s">
        <v>1342</v>
      </c>
      <c r="B4" s="224" t="s">
        <v>1330</v>
      </c>
      <c r="C4" s="224" t="s">
        <v>1333</v>
      </c>
      <c r="D4" s="224" t="s">
        <v>1341</v>
      </c>
      <c r="E4" s="224" t="s">
        <v>1343</v>
      </c>
      <c r="F4" s="224">
        <v>31</v>
      </c>
      <c r="G4" s="203"/>
      <c r="H4" s="185" t="s">
        <v>175</v>
      </c>
      <c r="I4" s="186">
        <v>628</v>
      </c>
      <c r="J4" s="186" t="str">
        <f t="shared" si="0"/>
        <v>50-628</v>
      </c>
      <c r="K4" s="201" t="s">
        <v>7</v>
      </c>
      <c r="L4" s="201" t="s">
        <v>6</v>
      </c>
      <c r="M4" s="185" t="s">
        <v>301</v>
      </c>
      <c r="N4" s="183">
        <v>213</v>
      </c>
      <c r="O4" s="185" t="s">
        <v>3</v>
      </c>
      <c r="P4" s="186">
        <v>2019</v>
      </c>
      <c r="Q4" s="203"/>
      <c r="R4" s="185" t="s">
        <v>1342</v>
      </c>
      <c r="S4" s="185" t="s">
        <v>1330</v>
      </c>
      <c r="T4" s="185" t="s">
        <v>1341</v>
      </c>
      <c r="U4" s="187">
        <v>6.870967741935484</v>
      </c>
    </row>
    <row r="5" spans="1:21" x14ac:dyDescent="0.2">
      <c r="A5" s="224" t="s">
        <v>1339</v>
      </c>
      <c r="B5" s="224" t="s">
        <v>1330</v>
      </c>
      <c r="C5" s="224" t="s">
        <v>1333</v>
      </c>
      <c r="D5" s="224" t="s">
        <v>1338</v>
      </c>
      <c r="E5" s="224" t="s">
        <v>1340</v>
      </c>
      <c r="F5" s="224">
        <v>4</v>
      </c>
      <c r="G5" s="203"/>
      <c r="H5" s="185" t="s">
        <v>51</v>
      </c>
      <c r="I5" s="186">
        <v>1042</v>
      </c>
      <c r="J5" s="186" t="str">
        <f t="shared" si="0"/>
        <v>63-1042</v>
      </c>
      <c r="K5" s="201" t="s">
        <v>7</v>
      </c>
      <c r="L5" s="201" t="s">
        <v>6</v>
      </c>
      <c r="M5" s="185" t="s">
        <v>51</v>
      </c>
      <c r="N5" s="183">
        <v>205</v>
      </c>
      <c r="O5" s="185" t="s">
        <v>3</v>
      </c>
      <c r="P5" s="186">
        <v>2019</v>
      </c>
      <c r="Q5" s="203"/>
      <c r="R5" s="185" t="s">
        <v>1339</v>
      </c>
      <c r="S5" s="185" t="s">
        <v>1330</v>
      </c>
      <c r="T5" s="185" t="s">
        <v>1338</v>
      </c>
      <c r="U5" s="187">
        <v>51.25</v>
      </c>
    </row>
    <row r="6" spans="1:21" x14ac:dyDescent="0.2">
      <c r="A6" s="224" t="s">
        <v>1336</v>
      </c>
      <c r="B6" s="224" t="s">
        <v>1330</v>
      </c>
      <c r="C6" s="224" t="s">
        <v>1333</v>
      </c>
      <c r="D6" s="224" t="s">
        <v>1334</v>
      </c>
      <c r="E6" s="224" t="s">
        <v>1337</v>
      </c>
      <c r="F6" s="224">
        <v>27</v>
      </c>
      <c r="G6" s="203"/>
      <c r="H6" s="185" t="s">
        <v>175</v>
      </c>
      <c r="I6" s="186">
        <v>10104</v>
      </c>
      <c r="J6" s="186" t="str">
        <f t="shared" si="0"/>
        <v>50-10104</v>
      </c>
      <c r="K6" s="201" t="s">
        <v>7</v>
      </c>
      <c r="L6" s="201" t="s">
        <v>6</v>
      </c>
      <c r="M6" s="185" t="s">
        <v>301</v>
      </c>
      <c r="N6" s="183">
        <v>97.39</v>
      </c>
      <c r="O6" s="185" t="s">
        <v>3</v>
      </c>
      <c r="P6" s="186">
        <v>2019</v>
      </c>
      <c r="Q6" s="203"/>
      <c r="R6" s="185" t="s">
        <v>1336</v>
      </c>
      <c r="S6" s="185" t="s">
        <v>1335</v>
      </c>
      <c r="T6" s="185" t="s">
        <v>1334</v>
      </c>
      <c r="U6" s="187">
        <v>3.607037037037037</v>
      </c>
    </row>
    <row r="7" spans="1:21" x14ac:dyDescent="0.2">
      <c r="A7" s="224" t="s">
        <v>1331</v>
      </c>
      <c r="B7" s="224" t="s">
        <v>1330</v>
      </c>
      <c r="C7" s="224" t="s">
        <v>1333</v>
      </c>
      <c r="D7" s="224" t="s">
        <v>1329</v>
      </c>
      <c r="E7" s="224" t="s">
        <v>1332</v>
      </c>
      <c r="F7" s="224">
        <v>1</v>
      </c>
      <c r="G7" s="203"/>
      <c r="H7" s="185" t="s">
        <v>51</v>
      </c>
      <c r="I7" s="186">
        <v>100</v>
      </c>
      <c r="J7" s="186" t="str">
        <f t="shared" si="0"/>
        <v>63-100</v>
      </c>
      <c r="K7" s="201" t="s">
        <v>157</v>
      </c>
      <c r="L7" s="201" t="s">
        <v>6</v>
      </c>
      <c r="M7" s="185" t="s">
        <v>51</v>
      </c>
      <c r="N7" s="183">
        <v>179</v>
      </c>
      <c r="O7" s="185" t="s">
        <v>42</v>
      </c>
      <c r="P7" s="186">
        <v>2019</v>
      </c>
      <c r="Q7" s="203"/>
      <c r="R7" s="185" t="s">
        <v>1331</v>
      </c>
      <c r="S7" s="185" t="s">
        <v>1330</v>
      </c>
      <c r="T7" s="185" t="s">
        <v>1329</v>
      </c>
      <c r="U7" s="187">
        <v>179</v>
      </c>
    </row>
  </sheetData>
  <conditionalFormatting sqref="R2:R6">
    <cfRule type="duplicateValues" dxfId="7" priority="3"/>
  </conditionalFormatting>
  <conditionalFormatting sqref="R1">
    <cfRule type="duplicateValues" dxfId="6" priority="1"/>
  </conditionalFormatting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46EA1-098A-4D18-8665-EB884E74C773}">
  <dimension ref="A1:Z1685"/>
  <sheetViews>
    <sheetView topLeftCell="D1" zoomScale="80" zoomScaleNormal="80" workbookViewId="0">
      <pane ySplit="2" topLeftCell="A3" activePane="bottomLeft" state="frozen"/>
      <selection activeCell="J3" sqref="J3"/>
      <selection pane="bottomLeft" activeCell="P22" sqref="P22"/>
    </sheetView>
  </sheetViews>
  <sheetFormatPr baseColWidth="10" defaultColWidth="8.85546875" defaultRowHeight="15" x14ac:dyDescent="0.25"/>
  <cols>
    <col min="1" max="2" width="13.7109375" style="15" customWidth="1"/>
    <col min="3" max="4" width="15" style="15" customWidth="1"/>
    <col min="5" max="5" width="67.85546875" style="15" customWidth="1"/>
    <col min="6" max="18" width="8.85546875" style="15"/>
    <col min="19" max="19" width="13.85546875" style="15" bestFit="1" customWidth="1"/>
    <col min="20" max="16384" width="8.85546875" style="15"/>
  </cols>
  <sheetData>
    <row r="1" spans="1:26" x14ac:dyDescent="0.25">
      <c r="A1" s="15" t="s">
        <v>10763</v>
      </c>
    </row>
    <row r="2" spans="1:26" s="145" customFormat="1" ht="33.75" x14ac:dyDescent="0.2">
      <c r="A2" s="151" t="s">
        <v>10762</v>
      </c>
      <c r="B2" s="151" t="s">
        <v>10761</v>
      </c>
      <c r="C2" s="151" t="s">
        <v>10760</v>
      </c>
      <c r="D2" s="151" t="s">
        <v>10759</v>
      </c>
      <c r="E2" s="150" t="s">
        <v>10758</v>
      </c>
      <c r="F2" s="145" t="s">
        <v>2727</v>
      </c>
      <c r="G2" s="145" t="s">
        <v>10757</v>
      </c>
      <c r="H2" s="149" t="s">
        <v>130</v>
      </c>
      <c r="J2" s="146" t="s">
        <v>144</v>
      </c>
      <c r="K2" s="147" t="s">
        <v>143</v>
      </c>
      <c r="L2" s="147" t="s">
        <v>142</v>
      </c>
      <c r="M2" s="147" t="s">
        <v>10756</v>
      </c>
      <c r="N2" s="146" t="s">
        <v>287</v>
      </c>
      <c r="O2" s="146" t="s">
        <v>286</v>
      </c>
      <c r="P2" s="146" t="s">
        <v>140</v>
      </c>
      <c r="Q2" s="146" t="s">
        <v>139</v>
      </c>
      <c r="R2" s="146" t="s">
        <v>138</v>
      </c>
      <c r="S2" s="148" t="s">
        <v>137</v>
      </c>
      <c r="T2" s="146" t="s">
        <v>136</v>
      </c>
      <c r="U2" s="147" t="s">
        <v>135</v>
      </c>
      <c r="V2" s="146" t="s">
        <v>134</v>
      </c>
      <c r="W2" s="146" t="s">
        <v>142</v>
      </c>
      <c r="X2" s="146" t="s">
        <v>133</v>
      </c>
      <c r="Y2" s="146" t="s">
        <v>132</v>
      </c>
      <c r="Z2" s="146" t="s">
        <v>131</v>
      </c>
    </row>
    <row r="3" spans="1:26" x14ac:dyDescent="0.25">
      <c r="A3" s="15" t="s">
        <v>10755</v>
      </c>
      <c r="C3" s="137"/>
      <c r="D3" s="15" t="s">
        <v>10754</v>
      </c>
      <c r="E3" s="15" t="s">
        <v>10753</v>
      </c>
      <c r="F3" s="15">
        <v>1</v>
      </c>
      <c r="G3" s="15">
        <f>SUM(F3:F1685)</f>
        <v>111805</v>
      </c>
      <c r="H3" s="144">
        <v>2.7337568981709226</v>
      </c>
      <c r="J3" s="139" t="s">
        <v>10752</v>
      </c>
      <c r="K3" s="140">
        <v>636</v>
      </c>
      <c r="L3" s="140" t="str">
        <f>J3&amp;"-"&amp;K3</f>
        <v>kzb-636</v>
      </c>
      <c r="M3" s="140">
        <v>1</v>
      </c>
      <c r="N3" s="143" t="s">
        <v>10751</v>
      </c>
      <c r="O3" s="143" t="s">
        <v>10750</v>
      </c>
      <c r="P3" s="143" t="s">
        <v>10749</v>
      </c>
      <c r="Q3" s="139" t="s">
        <v>10748</v>
      </c>
      <c r="R3" s="139" t="s">
        <v>10747</v>
      </c>
      <c r="S3" s="142">
        <v>305647.69</v>
      </c>
      <c r="T3" s="141" t="s">
        <v>42</v>
      </c>
      <c r="U3" s="140">
        <v>2019</v>
      </c>
      <c r="V3" s="139" t="s">
        <v>10746</v>
      </c>
      <c r="W3" s="138" t="str">
        <f>J3&amp;"-"&amp;K3</f>
        <v>kzb-636</v>
      </c>
      <c r="X3" s="139" t="s">
        <v>10745</v>
      </c>
      <c r="Y3" s="139" t="s">
        <v>10744</v>
      </c>
      <c r="Z3" s="138"/>
    </row>
    <row r="4" spans="1:26" x14ac:dyDescent="0.25">
      <c r="A4" s="15" t="s">
        <v>10743</v>
      </c>
      <c r="C4" s="137"/>
      <c r="D4" s="15" t="s">
        <v>10742</v>
      </c>
      <c r="E4" s="15" t="s">
        <v>10741</v>
      </c>
      <c r="F4" s="15">
        <v>1</v>
      </c>
    </row>
    <row r="5" spans="1:26" x14ac:dyDescent="0.25">
      <c r="A5" s="15" t="s">
        <v>10740</v>
      </c>
      <c r="C5" s="137"/>
      <c r="D5" s="15" t="s">
        <v>10739</v>
      </c>
      <c r="E5" s="15" t="s">
        <v>10738</v>
      </c>
      <c r="F5" s="15">
        <v>1</v>
      </c>
    </row>
    <row r="6" spans="1:26" x14ac:dyDescent="0.25">
      <c r="A6" s="15" t="s">
        <v>10737</v>
      </c>
      <c r="C6" s="137"/>
      <c r="D6" s="15" t="s">
        <v>10736</v>
      </c>
      <c r="E6" s="15" t="s">
        <v>10735</v>
      </c>
      <c r="F6" s="15">
        <v>1</v>
      </c>
    </row>
    <row r="7" spans="1:26" x14ac:dyDescent="0.25">
      <c r="A7" s="15" t="s">
        <v>10734</v>
      </c>
      <c r="C7" s="137"/>
      <c r="D7" s="15" t="s">
        <v>10733</v>
      </c>
      <c r="E7" s="15" t="s">
        <v>10732</v>
      </c>
      <c r="F7" s="15">
        <v>1</v>
      </c>
    </row>
    <row r="8" spans="1:26" x14ac:dyDescent="0.25">
      <c r="A8" s="15" t="s">
        <v>10731</v>
      </c>
      <c r="C8" s="137"/>
      <c r="D8" s="15" t="s">
        <v>10730</v>
      </c>
      <c r="E8" s="15" t="s">
        <v>10729</v>
      </c>
      <c r="F8" s="15">
        <v>1</v>
      </c>
    </row>
    <row r="9" spans="1:26" x14ac:dyDescent="0.25">
      <c r="A9" s="15" t="s">
        <v>10728</v>
      </c>
      <c r="C9" s="137"/>
      <c r="D9" s="15" t="s">
        <v>10727</v>
      </c>
      <c r="E9" s="15" t="s">
        <v>10726</v>
      </c>
      <c r="F9" s="15">
        <v>1</v>
      </c>
    </row>
    <row r="10" spans="1:26" x14ac:dyDescent="0.25">
      <c r="A10" s="15" t="s">
        <v>10725</v>
      </c>
      <c r="B10" s="137" t="s">
        <v>10724</v>
      </c>
      <c r="C10" s="137"/>
      <c r="D10" s="15" t="s">
        <v>10723</v>
      </c>
      <c r="E10" s="15" t="s">
        <v>10722</v>
      </c>
      <c r="F10" s="15">
        <v>1</v>
      </c>
    </row>
    <row r="11" spans="1:26" x14ac:dyDescent="0.25">
      <c r="A11" s="15" t="s">
        <v>10721</v>
      </c>
      <c r="B11" s="137" t="s">
        <v>10720</v>
      </c>
      <c r="C11" s="137"/>
      <c r="D11" s="15" t="s">
        <v>10719</v>
      </c>
      <c r="E11" s="15" t="s">
        <v>10718</v>
      </c>
      <c r="F11" s="15">
        <v>1</v>
      </c>
    </row>
    <row r="12" spans="1:26" x14ac:dyDescent="0.25">
      <c r="A12" s="15" t="s">
        <v>10717</v>
      </c>
      <c r="D12" s="15" t="s">
        <v>10716</v>
      </c>
      <c r="E12" s="15" t="s">
        <v>10715</v>
      </c>
      <c r="F12" s="15">
        <v>1</v>
      </c>
    </row>
    <row r="13" spans="1:26" x14ac:dyDescent="0.25">
      <c r="A13" s="15" t="s">
        <v>10714</v>
      </c>
      <c r="C13" s="137"/>
      <c r="D13" s="15" t="s">
        <v>10713</v>
      </c>
      <c r="E13" s="15" t="s">
        <v>10712</v>
      </c>
      <c r="F13" s="15">
        <v>2</v>
      </c>
    </row>
    <row r="14" spans="1:26" x14ac:dyDescent="0.25">
      <c r="A14" s="15" t="s">
        <v>10711</v>
      </c>
      <c r="C14" s="137"/>
      <c r="D14" s="15" t="s">
        <v>10710</v>
      </c>
      <c r="E14" s="15" t="s">
        <v>10709</v>
      </c>
      <c r="F14" s="15">
        <v>2</v>
      </c>
    </row>
    <row r="15" spans="1:26" x14ac:dyDescent="0.25">
      <c r="A15" s="15" t="s">
        <v>10708</v>
      </c>
      <c r="B15" s="15" t="s">
        <v>10707</v>
      </c>
      <c r="C15" s="137"/>
      <c r="D15" s="15" t="s">
        <v>10706</v>
      </c>
      <c r="E15" s="15" t="s">
        <v>10705</v>
      </c>
      <c r="F15" s="15">
        <v>3</v>
      </c>
    </row>
    <row r="16" spans="1:26" x14ac:dyDescent="0.25">
      <c r="A16" s="15" t="s">
        <v>10704</v>
      </c>
      <c r="C16" s="137"/>
      <c r="D16" s="15" t="s">
        <v>10703</v>
      </c>
      <c r="E16" s="15" t="s">
        <v>10702</v>
      </c>
      <c r="F16" s="15">
        <v>3</v>
      </c>
    </row>
    <row r="17" spans="1:6" x14ac:dyDescent="0.25">
      <c r="A17" s="15" t="s">
        <v>10701</v>
      </c>
      <c r="C17" s="137"/>
      <c r="D17" s="15" t="s">
        <v>10700</v>
      </c>
      <c r="E17" s="15" t="s">
        <v>10699</v>
      </c>
      <c r="F17" s="15">
        <v>3</v>
      </c>
    </row>
    <row r="18" spans="1:6" x14ac:dyDescent="0.25">
      <c r="A18" s="15" t="s">
        <v>10698</v>
      </c>
      <c r="C18" s="137" t="s">
        <v>10697</v>
      </c>
      <c r="D18" s="15" t="s">
        <v>10696</v>
      </c>
      <c r="E18" s="15" t="s">
        <v>10695</v>
      </c>
      <c r="F18" s="15">
        <v>4</v>
      </c>
    </row>
    <row r="19" spans="1:6" x14ac:dyDescent="0.25">
      <c r="A19" s="15" t="s">
        <v>10694</v>
      </c>
      <c r="B19" s="15" t="s">
        <v>10693</v>
      </c>
      <c r="C19" s="137"/>
      <c r="D19" s="15" t="s">
        <v>10692</v>
      </c>
      <c r="E19" s="15" t="s">
        <v>10691</v>
      </c>
      <c r="F19" s="15">
        <v>4</v>
      </c>
    </row>
    <row r="20" spans="1:6" x14ac:dyDescent="0.25">
      <c r="A20" s="15" t="s">
        <v>10690</v>
      </c>
      <c r="C20" s="137"/>
      <c r="D20" s="15" t="s">
        <v>10689</v>
      </c>
      <c r="E20" s="15" t="s">
        <v>10688</v>
      </c>
      <c r="F20" s="15">
        <v>4</v>
      </c>
    </row>
    <row r="21" spans="1:6" x14ac:dyDescent="0.25">
      <c r="A21" s="15" t="s">
        <v>10687</v>
      </c>
      <c r="C21" s="137" t="s">
        <v>10686</v>
      </c>
      <c r="D21" s="15" t="s">
        <v>10685</v>
      </c>
      <c r="E21" s="15" t="s">
        <v>10684</v>
      </c>
      <c r="F21" s="15">
        <v>4</v>
      </c>
    </row>
    <row r="22" spans="1:6" x14ac:dyDescent="0.25">
      <c r="A22" s="15" t="s">
        <v>10683</v>
      </c>
      <c r="C22" s="137"/>
      <c r="D22" s="15" t="s">
        <v>10682</v>
      </c>
      <c r="E22" s="15" t="s">
        <v>10681</v>
      </c>
      <c r="F22" s="15">
        <v>4</v>
      </c>
    </row>
    <row r="23" spans="1:6" x14ac:dyDescent="0.25">
      <c r="A23" s="15" t="s">
        <v>10680</v>
      </c>
      <c r="C23" s="137" t="s">
        <v>10679</v>
      </c>
      <c r="D23" s="15" t="s">
        <v>10678</v>
      </c>
      <c r="E23" s="15" t="s">
        <v>10677</v>
      </c>
      <c r="F23" s="15">
        <v>4</v>
      </c>
    </row>
    <row r="24" spans="1:6" x14ac:dyDescent="0.25">
      <c r="A24" s="15" t="s">
        <v>10676</v>
      </c>
      <c r="C24" s="137"/>
      <c r="D24" s="15" t="s">
        <v>10675</v>
      </c>
      <c r="E24" s="15" t="s">
        <v>10674</v>
      </c>
      <c r="F24" s="15">
        <v>5</v>
      </c>
    </row>
    <row r="25" spans="1:6" x14ac:dyDescent="0.25">
      <c r="A25" s="15" t="s">
        <v>10673</v>
      </c>
      <c r="C25" s="137"/>
      <c r="D25" s="15" t="s">
        <v>10672</v>
      </c>
      <c r="E25" s="15" t="s">
        <v>10671</v>
      </c>
      <c r="F25" s="15">
        <v>5</v>
      </c>
    </row>
    <row r="26" spans="1:6" x14ac:dyDescent="0.25">
      <c r="A26" s="15" t="s">
        <v>10670</v>
      </c>
      <c r="B26" s="137" t="s">
        <v>10669</v>
      </c>
      <c r="C26" s="137" t="s">
        <v>10668</v>
      </c>
      <c r="D26" s="15" t="s">
        <v>10667</v>
      </c>
      <c r="E26" s="15" t="s">
        <v>10666</v>
      </c>
      <c r="F26" s="15">
        <v>6</v>
      </c>
    </row>
    <row r="27" spans="1:6" x14ac:dyDescent="0.25">
      <c r="A27" s="15" t="s">
        <v>10665</v>
      </c>
      <c r="B27" s="137" t="s">
        <v>10664</v>
      </c>
      <c r="C27" s="137"/>
      <c r="D27" s="15" t="s">
        <v>10663</v>
      </c>
      <c r="E27" s="15" t="s">
        <v>10662</v>
      </c>
      <c r="F27" s="15">
        <v>6</v>
      </c>
    </row>
    <row r="28" spans="1:6" x14ac:dyDescent="0.25">
      <c r="A28" s="15" t="s">
        <v>10661</v>
      </c>
      <c r="C28" s="137"/>
      <c r="D28" s="15" t="s">
        <v>10660</v>
      </c>
      <c r="E28" s="15" t="s">
        <v>10659</v>
      </c>
      <c r="F28" s="15">
        <v>6</v>
      </c>
    </row>
    <row r="29" spans="1:6" x14ac:dyDescent="0.25">
      <c r="A29" s="15" t="s">
        <v>10658</v>
      </c>
      <c r="C29" s="137"/>
      <c r="D29" s="15" t="s">
        <v>10657</v>
      </c>
      <c r="E29" s="15" t="s">
        <v>10656</v>
      </c>
      <c r="F29" s="15">
        <v>6</v>
      </c>
    </row>
    <row r="30" spans="1:6" x14ac:dyDescent="0.25">
      <c r="A30" s="15" t="s">
        <v>10655</v>
      </c>
      <c r="C30" s="137"/>
      <c r="D30" s="15" t="s">
        <v>10654</v>
      </c>
      <c r="E30" s="15" t="s">
        <v>10653</v>
      </c>
      <c r="F30" s="15">
        <v>6</v>
      </c>
    </row>
    <row r="31" spans="1:6" x14ac:dyDescent="0.25">
      <c r="A31" s="15" t="s">
        <v>10652</v>
      </c>
      <c r="B31" s="137" t="s">
        <v>10651</v>
      </c>
      <c r="C31" s="137"/>
      <c r="D31" s="15" t="s">
        <v>10650</v>
      </c>
      <c r="E31" s="15" t="s">
        <v>10649</v>
      </c>
      <c r="F31" s="15">
        <v>7</v>
      </c>
    </row>
    <row r="32" spans="1:6" x14ac:dyDescent="0.25">
      <c r="A32" s="15" t="s">
        <v>10648</v>
      </c>
      <c r="C32" s="137"/>
      <c r="D32" s="15" t="s">
        <v>10647</v>
      </c>
      <c r="E32" s="15" t="s">
        <v>10646</v>
      </c>
      <c r="F32" s="15">
        <v>8</v>
      </c>
    </row>
    <row r="33" spans="1:6" x14ac:dyDescent="0.25">
      <c r="A33" s="15" t="s">
        <v>10645</v>
      </c>
      <c r="C33" s="137" t="s">
        <v>10644</v>
      </c>
      <c r="D33" s="15" t="s">
        <v>10643</v>
      </c>
      <c r="E33" s="15" t="s">
        <v>10642</v>
      </c>
      <c r="F33" s="15">
        <v>9</v>
      </c>
    </row>
    <row r="34" spans="1:6" x14ac:dyDescent="0.25">
      <c r="A34" s="15" t="s">
        <v>10641</v>
      </c>
      <c r="C34" s="137"/>
      <c r="D34" s="15" t="s">
        <v>10640</v>
      </c>
      <c r="E34" s="15" t="s">
        <v>10639</v>
      </c>
      <c r="F34" s="15">
        <v>9</v>
      </c>
    </row>
    <row r="35" spans="1:6" x14ac:dyDescent="0.25">
      <c r="A35" s="15" t="s">
        <v>10638</v>
      </c>
      <c r="C35" s="137"/>
      <c r="D35" s="15" t="s">
        <v>10637</v>
      </c>
      <c r="E35" s="15" t="s">
        <v>10636</v>
      </c>
      <c r="F35" s="15">
        <v>9</v>
      </c>
    </row>
    <row r="36" spans="1:6" x14ac:dyDescent="0.25">
      <c r="A36" s="15" t="s">
        <v>10635</v>
      </c>
      <c r="C36" s="137"/>
      <c r="D36" s="15" t="s">
        <v>10634</v>
      </c>
      <c r="E36" s="15" t="s">
        <v>10633</v>
      </c>
      <c r="F36" s="15">
        <v>10</v>
      </c>
    </row>
    <row r="37" spans="1:6" x14ac:dyDescent="0.25">
      <c r="A37" s="15" t="s">
        <v>10632</v>
      </c>
      <c r="C37" s="137"/>
      <c r="D37" s="15" t="s">
        <v>10631</v>
      </c>
      <c r="E37" s="15" t="s">
        <v>10630</v>
      </c>
      <c r="F37" s="15">
        <v>10</v>
      </c>
    </row>
    <row r="38" spans="1:6" x14ac:dyDescent="0.25">
      <c r="A38" s="15" t="s">
        <v>10629</v>
      </c>
      <c r="B38" s="137" t="s">
        <v>10628</v>
      </c>
      <c r="C38" s="137" t="s">
        <v>10627</v>
      </c>
      <c r="D38" s="15" t="s">
        <v>10626</v>
      </c>
      <c r="E38" s="15" t="s">
        <v>10625</v>
      </c>
      <c r="F38" s="15">
        <v>24</v>
      </c>
    </row>
    <row r="39" spans="1:6" x14ac:dyDescent="0.25">
      <c r="A39" s="15" t="s">
        <v>10624</v>
      </c>
      <c r="B39" s="15" t="s">
        <v>10623</v>
      </c>
      <c r="C39" s="137"/>
      <c r="D39" s="15" t="s">
        <v>10622</v>
      </c>
      <c r="E39" s="15" t="s">
        <v>10621</v>
      </c>
      <c r="F39" s="15">
        <v>12</v>
      </c>
    </row>
    <row r="40" spans="1:6" x14ac:dyDescent="0.25">
      <c r="A40" s="15" t="s">
        <v>10620</v>
      </c>
      <c r="C40" s="137" t="s">
        <v>10619</v>
      </c>
      <c r="D40" s="15" t="s">
        <v>10618</v>
      </c>
      <c r="E40" s="15" t="s">
        <v>10617</v>
      </c>
      <c r="F40" s="15">
        <v>12</v>
      </c>
    </row>
    <row r="41" spans="1:6" x14ac:dyDescent="0.25">
      <c r="A41" s="15" t="s">
        <v>10616</v>
      </c>
      <c r="C41" s="137"/>
      <c r="D41" s="15" t="s">
        <v>10615</v>
      </c>
      <c r="E41" s="15" t="s">
        <v>10614</v>
      </c>
      <c r="F41" s="15">
        <v>13</v>
      </c>
    </row>
    <row r="42" spans="1:6" x14ac:dyDescent="0.25">
      <c r="A42" s="15" t="s">
        <v>10613</v>
      </c>
      <c r="C42" s="137" t="s">
        <v>10612</v>
      </c>
      <c r="D42" s="15" t="s">
        <v>10611</v>
      </c>
      <c r="E42" s="15" t="s">
        <v>10610</v>
      </c>
      <c r="F42" s="15">
        <v>14</v>
      </c>
    </row>
    <row r="43" spans="1:6" x14ac:dyDescent="0.25">
      <c r="A43" s="15" t="s">
        <v>10609</v>
      </c>
      <c r="B43" s="137" t="s">
        <v>10608</v>
      </c>
      <c r="C43" s="137"/>
      <c r="D43" s="15" t="s">
        <v>10607</v>
      </c>
      <c r="E43" s="15" t="s">
        <v>10606</v>
      </c>
      <c r="F43" s="15">
        <v>14</v>
      </c>
    </row>
    <row r="44" spans="1:6" x14ac:dyDescent="0.25">
      <c r="A44" s="15" t="s">
        <v>10605</v>
      </c>
      <c r="C44" s="137"/>
      <c r="D44" s="15" t="s">
        <v>10604</v>
      </c>
      <c r="E44" s="15" t="s">
        <v>10603</v>
      </c>
      <c r="F44" s="15">
        <v>16</v>
      </c>
    </row>
    <row r="45" spans="1:6" x14ac:dyDescent="0.25">
      <c r="A45" s="15" t="s">
        <v>10602</v>
      </c>
      <c r="C45" s="137" t="s">
        <v>10601</v>
      </c>
      <c r="D45" s="15" t="s">
        <v>10600</v>
      </c>
      <c r="E45" s="15" t="s">
        <v>10599</v>
      </c>
      <c r="F45" s="15">
        <v>19</v>
      </c>
    </row>
    <row r="46" spans="1:6" x14ac:dyDescent="0.25">
      <c r="A46" s="15" t="s">
        <v>10598</v>
      </c>
      <c r="C46" s="137" t="s">
        <v>10597</v>
      </c>
      <c r="D46" s="15" t="s">
        <v>10596</v>
      </c>
      <c r="E46" s="15" t="s">
        <v>10595</v>
      </c>
      <c r="F46" s="15">
        <v>20</v>
      </c>
    </row>
    <row r="47" spans="1:6" x14ac:dyDescent="0.25">
      <c r="A47" s="15" t="s">
        <v>10594</v>
      </c>
      <c r="C47" s="137"/>
      <c r="D47" s="15" t="s">
        <v>10593</v>
      </c>
      <c r="E47" s="15" t="s">
        <v>10592</v>
      </c>
      <c r="F47" s="15">
        <v>20</v>
      </c>
    </row>
    <row r="48" spans="1:6" x14ac:dyDescent="0.25">
      <c r="A48" s="15" t="s">
        <v>10591</v>
      </c>
      <c r="B48" s="137" t="s">
        <v>10590</v>
      </c>
      <c r="C48" s="137"/>
      <c r="D48" s="15" t="s">
        <v>10589</v>
      </c>
      <c r="E48" s="15" t="s">
        <v>10588</v>
      </c>
      <c r="F48" s="15">
        <v>22</v>
      </c>
    </row>
    <row r="49" spans="1:6" x14ac:dyDescent="0.25">
      <c r="A49" s="15" t="s">
        <v>10587</v>
      </c>
      <c r="C49" s="137"/>
      <c r="D49" s="15" t="s">
        <v>10586</v>
      </c>
      <c r="E49" s="15" t="s">
        <v>10585</v>
      </c>
      <c r="F49" s="15">
        <v>24</v>
      </c>
    </row>
    <row r="50" spans="1:6" x14ac:dyDescent="0.25">
      <c r="A50" s="15" t="s">
        <v>10584</v>
      </c>
      <c r="B50" s="15" t="s">
        <v>10583</v>
      </c>
      <c r="C50" s="137"/>
      <c r="D50" s="15" t="s">
        <v>10582</v>
      </c>
      <c r="E50" s="15" t="s">
        <v>10581</v>
      </c>
      <c r="F50" s="15">
        <v>29</v>
      </c>
    </row>
    <row r="51" spans="1:6" x14ac:dyDescent="0.25">
      <c r="A51" s="15" t="s">
        <v>10580</v>
      </c>
      <c r="B51" s="137" t="s">
        <v>10579</v>
      </c>
      <c r="C51" s="137"/>
      <c r="D51" s="15" t="s">
        <v>10578</v>
      </c>
      <c r="E51" s="15" t="s">
        <v>10577</v>
      </c>
      <c r="F51" s="15">
        <v>30</v>
      </c>
    </row>
    <row r="52" spans="1:6" x14ac:dyDescent="0.25">
      <c r="A52" s="15" t="s">
        <v>10576</v>
      </c>
      <c r="C52" s="137"/>
      <c r="D52" s="15" t="s">
        <v>10575</v>
      </c>
      <c r="E52" s="15" t="s">
        <v>10574</v>
      </c>
      <c r="F52" s="15">
        <v>32</v>
      </c>
    </row>
    <row r="53" spans="1:6" x14ac:dyDescent="0.25">
      <c r="A53" s="15" t="s">
        <v>10573</v>
      </c>
      <c r="B53" s="15" t="s">
        <v>10572</v>
      </c>
      <c r="C53" s="137"/>
      <c r="D53" s="15" t="s">
        <v>10571</v>
      </c>
      <c r="E53" s="15" t="s">
        <v>10570</v>
      </c>
      <c r="F53" s="15">
        <v>34</v>
      </c>
    </row>
    <row r="54" spans="1:6" x14ac:dyDescent="0.25">
      <c r="A54" s="15" t="s">
        <v>10569</v>
      </c>
      <c r="C54" s="137"/>
      <c r="D54" s="15" t="s">
        <v>10568</v>
      </c>
      <c r="E54" s="15" t="s">
        <v>10567</v>
      </c>
      <c r="F54" s="15">
        <v>34</v>
      </c>
    </row>
    <row r="55" spans="1:6" x14ac:dyDescent="0.25">
      <c r="A55" s="15" t="s">
        <v>10566</v>
      </c>
      <c r="C55" s="137" t="s">
        <v>10565</v>
      </c>
      <c r="D55" s="15" t="s">
        <v>10564</v>
      </c>
      <c r="E55" s="15" t="s">
        <v>10563</v>
      </c>
      <c r="F55" s="15">
        <v>35</v>
      </c>
    </row>
    <row r="56" spans="1:6" x14ac:dyDescent="0.25">
      <c r="A56" s="15" t="s">
        <v>10562</v>
      </c>
      <c r="B56" s="15" t="s">
        <v>10561</v>
      </c>
      <c r="C56" s="137"/>
      <c r="D56" s="15" t="s">
        <v>10560</v>
      </c>
      <c r="E56" s="15" t="s">
        <v>10559</v>
      </c>
      <c r="F56" s="15">
        <v>37</v>
      </c>
    </row>
    <row r="57" spans="1:6" x14ac:dyDescent="0.25">
      <c r="A57" s="15" t="s">
        <v>10558</v>
      </c>
      <c r="C57" s="137"/>
      <c r="D57" s="15" t="s">
        <v>10557</v>
      </c>
      <c r="E57" s="15" t="s">
        <v>10556</v>
      </c>
      <c r="F57" s="15">
        <v>48</v>
      </c>
    </row>
    <row r="58" spans="1:6" x14ac:dyDescent="0.25">
      <c r="A58" s="15" t="s">
        <v>10555</v>
      </c>
      <c r="B58" s="15" t="s">
        <v>10554</v>
      </c>
      <c r="C58" s="137"/>
      <c r="D58" s="15" t="s">
        <v>10553</v>
      </c>
      <c r="E58" s="15" t="s">
        <v>10552</v>
      </c>
      <c r="F58" s="15">
        <v>50</v>
      </c>
    </row>
    <row r="59" spans="1:6" x14ac:dyDescent="0.25">
      <c r="A59" s="15" t="s">
        <v>10551</v>
      </c>
      <c r="C59" s="137"/>
      <c r="D59" s="15" t="s">
        <v>10550</v>
      </c>
      <c r="E59" s="15" t="s">
        <v>10549</v>
      </c>
      <c r="F59" s="15">
        <v>50</v>
      </c>
    </row>
    <row r="60" spans="1:6" x14ac:dyDescent="0.25">
      <c r="A60" s="15" t="s">
        <v>10548</v>
      </c>
      <c r="C60" s="137"/>
      <c r="D60" s="15" t="s">
        <v>10547</v>
      </c>
      <c r="E60" s="15" t="s">
        <v>10546</v>
      </c>
      <c r="F60" s="15">
        <v>50</v>
      </c>
    </row>
    <row r="61" spans="1:6" x14ac:dyDescent="0.25">
      <c r="A61" s="15" t="s">
        <v>10545</v>
      </c>
      <c r="B61" s="15" t="s">
        <v>10544</v>
      </c>
      <c r="D61" s="15" t="s">
        <v>10543</v>
      </c>
      <c r="E61" s="15" t="s">
        <v>10542</v>
      </c>
      <c r="F61" s="15">
        <v>72</v>
      </c>
    </row>
    <row r="62" spans="1:6" x14ac:dyDescent="0.25">
      <c r="A62" s="15" t="s">
        <v>10541</v>
      </c>
      <c r="B62" s="137" t="s">
        <v>10540</v>
      </c>
      <c r="C62" s="137"/>
      <c r="D62" s="15" t="s">
        <v>10539</v>
      </c>
      <c r="E62" s="15" t="s">
        <v>10538</v>
      </c>
      <c r="F62" s="15">
        <v>80</v>
      </c>
    </row>
    <row r="63" spans="1:6" x14ac:dyDescent="0.25">
      <c r="A63" s="15" t="s">
        <v>10537</v>
      </c>
      <c r="B63" s="15" t="s">
        <v>10536</v>
      </c>
      <c r="C63" s="137"/>
      <c r="D63" s="15" t="s">
        <v>10535</v>
      </c>
      <c r="E63" s="15" t="s">
        <v>10534</v>
      </c>
      <c r="F63" s="15">
        <v>84</v>
      </c>
    </row>
    <row r="64" spans="1:6" x14ac:dyDescent="0.25">
      <c r="A64" s="15" t="s">
        <v>10533</v>
      </c>
      <c r="B64" s="137" t="s">
        <v>10532</v>
      </c>
      <c r="C64" s="137"/>
      <c r="D64" s="15" t="s">
        <v>10531</v>
      </c>
      <c r="E64" s="15" t="s">
        <v>10530</v>
      </c>
      <c r="F64" s="15">
        <v>234</v>
      </c>
    </row>
    <row r="65" spans="1:6" x14ac:dyDescent="0.25">
      <c r="A65" s="15" t="s">
        <v>10529</v>
      </c>
      <c r="B65" s="137" t="s">
        <v>10528</v>
      </c>
      <c r="C65" s="137"/>
      <c r="D65" s="15" t="s">
        <v>10527</v>
      </c>
      <c r="E65" s="15" t="s">
        <v>10526</v>
      </c>
      <c r="F65" s="15">
        <v>236</v>
      </c>
    </row>
    <row r="66" spans="1:6" x14ac:dyDescent="0.25">
      <c r="A66" s="15" t="s">
        <v>10525</v>
      </c>
      <c r="B66" s="15" t="s">
        <v>10524</v>
      </c>
      <c r="C66" s="137"/>
      <c r="D66" s="15" t="s">
        <v>10523</v>
      </c>
      <c r="E66" s="15" t="s">
        <v>10522</v>
      </c>
      <c r="F66" s="15">
        <v>245</v>
      </c>
    </row>
    <row r="67" spans="1:6" x14ac:dyDescent="0.25">
      <c r="A67" s="15" t="s">
        <v>10521</v>
      </c>
      <c r="C67" s="137"/>
      <c r="D67" s="15" t="s">
        <v>10520</v>
      </c>
      <c r="E67" s="15" t="s">
        <v>10519</v>
      </c>
      <c r="F67" s="15">
        <v>448</v>
      </c>
    </row>
    <row r="68" spans="1:6" x14ac:dyDescent="0.25">
      <c r="A68" s="137" t="s">
        <v>10518</v>
      </c>
      <c r="C68" s="137" t="s">
        <v>10517</v>
      </c>
      <c r="D68" s="15" t="s">
        <v>10516</v>
      </c>
      <c r="E68" s="15" t="s">
        <v>10515</v>
      </c>
      <c r="F68" s="15">
        <v>33</v>
      </c>
    </row>
    <row r="69" spans="1:6" x14ac:dyDescent="0.25">
      <c r="A69" s="137" t="s">
        <v>10514</v>
      </c>
      <c r="C69" s="137" t="s">
        <v>10513</v>
      </c>
      <c r="D69" s="15" t="s">
        <v>10512</v>
      </c>
      <c r="E69" s="15" t="s">
        <v>10511</v>
      </c>
      <c r="F69" s="15">
        <v>55</v>
      </c>
    </row>
    <row r="70" spans="1:6" x14ac:dyDescent="0.25">
      <c r="A70" s="15" t="s">
        <v>10510</v>
      </c>
      <c r="C70" s="137" t="s">
        <v>10509</v>
      </c>
      <c r="D70" s="15" t="s">
        <v>10508</v>
      </c>
      <c r="E70" s="15" t="s">
        <v>10507</v>
      </c>
      <c r="F70" s="15">
        <v>55</v>
      </c>
    </row>
    <row r="71" spans="1:6" x14ac:dyDescent="0.25">
      <c r="A71" s="15" t="s">
        <v>10506</v>
      </c>
      <c r="C71" s="137" t="s">
        <v>10505</v>
      </c>
      <c r="D71" s="15" t="s">
        <v>10504</v>
      </c>
      <c r="E71" s="15" t="s">
        <v>10503</v>
      </c>
      <c r="F71" s="15">
        <v>4</v>
      </c>
    </row>
    <row r="72" spans="1:6" x14ac:dyDescent="0.25">
      <c r="A72" s="15" t="s">
        <v>10502</v>
      </c>
      <c r="C72" s="137"/>
      <c r="D72" s="15" t="s">
        <v>10501</v>
      </c>
      <c r="E72" s="15" t="s">
        <v>10500</v>
      </c>
      <c r="F72" s="15">
        <v>0</v>
      </c>
    </row>
    <row r="73" spans="1:6" x14ac:dyDescent="0.25">
      <c r="A73" s="15" t="s">
        <v>10499</v>
      </c>
      <c r="C73" s="137" t="s">
        <v>10498</v>
      </c>
      <c r="D73" s="15" t="s">
        <v>10497</v>
      </c>
      <c r="E73" s="15" t="s">
        <v>10496</v>
      </c>
      <c r="F73" s="15">
        <v>85</v>
      </c>
    </row>
    <row r="74" spans="1:6" x14ac:dyDescent="0.25">
      <c r="A74" s="15" t="s">
        <v>10495</v>
      </c>
      <c r="C74" s="137" t="s">
        <v>10494</v>
      </c>
      <c r="D74" s="15" t="s">
        <v>10493</v>
      </c>
      <c r="E74" s="15" t="s">
        <v>10492</v>
      </c>
      <c r="F74" s="15">
        <v>1</v>
      </c>
    </row>
    <row r="75" spans="1:6" x14ac:dyDescent="0.25">
      <c r="A75" s="15" t="s">
        <v>10491</v>
      </c>
      <c r="C75" s="137" t="s">
        <v>10490</v>
      </c>
      <c r="D75" s="15" t="s">
        <v>10489</v>
      </c>
      <c r="E75" s="15" t="s">
        <v>10488</v>
      </c>
      <c r="F75" s="15">
        <v>1</v>
      </c>
    </row>
    <row r="76" spans="1:6" x14ac:dyDescent="0.25">
      <c r="A76" s="15" t="s">
        <v>10487</v>
      </c>
      <c r="C76" s="137" t="s">
        <v>10486</v>
      </c>
      <c r="D76" s="15" t="s">
        <v>10485</v>
      </c>
      <c r="E76" s="15" t="s">
        <v>10484</v>
      </c>
      <c r="F76" s="15">
        <v>128</v>
      </c>
    </row>
    <row r="77" spans="1:6" x14ac:dyDescent="0.25">
      <c r="A77" s="15" t="s">
        <v>10483</v>
      </c>
      <c r="C77" s="137" t="s">
        <v>10482</v>
      </c>
      <c r="D77" s="15" t="s">
        <v>10481</v>
      </c>
      <c r="E77" s="15" t="s">
        <v>10480</v>
      </c>
      <c r="F77" s="15">
        <v>45</v>
      </c>
    </row>
    <row r="78" spans="1:6" x14ac:dyDescent="0.25">
      <c r="A78" s="15" t="s">
        <v>10479</v>
      </c>
      <c r="C78" s="137" t="s">
        <v>10478</v>
      </c>
      <c r="D78" s="15" t="s">
        <v>10477</v>
      </c>
      <c r="E78" s="15" t="s">
        <v>10476</v>
      </c>
      <c r="F78" s="15">
        <v>153</v>
      </c>
    </row>
    <row r="79" spans="1:6" ht="13.5" customHeight="1" x14ac:dyDescent="0.25">
      <c r="A79" s="15" t="s">
        <v>10475</v>
      </c>
      <c r="C79" s="137" t="s">
        <v>10474</v>
      </c>
      <c r="D79" s="15" t="s">
        <v>10473</v>
      </c>
      <c r="E79" s="15" t="s">
        <v>10472</v>
      </c>
      <c r="F79" s="15">
        <v>65</v>
      </c>
    </row>
    <row r="80" spans="1:6" x14ac:dyDescent="0.25">
      <c r="A80" s="15" t="s">
        <v>10471</v>
      </c>
      <c r="C80" s="137" t="s">
        <v>10470</v>
      </c>
      <c r="D80" s="15" t="s">
        <v>10469</v>
      </c>
      <c r="E80" s="15" t="s">
        <v>10468</v>
      </c>
      <c r="F80" s="15">
        <v>139</v>
      </c>
    </row>
    <row r="81" spans="1:6" x14ac:dyDescent="0.25">
      <c r="A81" s="15" t="s">
        <v>10467</v>
      </c>
      <c r="C81" s="137" t="s">
        <v>10466</v>
      </c>
      <c r="D81" s="15" t="s">
        <v>10465</v>
      </c>
      <c r="E81" s="15" t="s">
        <v>10464</v>
      </c>
      <c r="F81" s="15">
        <v>75</v>
      </c>
    </row>
    <row r="82" spans="1:6" x14ac:dyDescent="0.25">
      <c r="A82" s="15" t="s">
        <v>10463</v>
      </c>
      <c r="C82" s="137" t="s">
        <v>10462</v>
      </c>
      <c r="D82" s="15" t="s">
        <v>10461</v>
      </c>
      <c r="E82" s="15" t="s">
        <v>10460</v>
      </c>
      <c r="F82" s="15">
        <v>5</v>
      </c>
    </row>
    <row r="83" spans="1:6" x14ac:dyDescent="0.25">
      <c r="A83" s="15" t="s">
        <v>10459</v>
      </c>
      <c r="C83" s="137"/>
      <c r="D83" s="15" t="s">
        <v>10458</v>
      </c>
      <c r="E83" s="15" t="s">
        <v>10457</v>
      </c>
      <c r="F83" s="15">
        <v>0</v>
      </c>
    </row>
    <row r="84" spans="1:6" x14ac:dyDescent="0.25">
      <c r="A84" s="15" t="s">
        <v>10456</v>
      </c>
      <c r="C84" s="137" t="s">
        <v>10455</v>
      </c>
      <c r="D84" s="15" t="s">
        <v>10454</v>
      </c>
      <c r="E84" s="15" t="s">
        <v>10453</v>
      </c>
      <c r="F84" s="15">
        <v>111</v>
      </c>
    </row>
    <row r="85" spans="1:6" x14ac:dyDescent="0.25">
      <c r="A85" s="15" t="s">
        <v>10452</v>
      </c>
      <c r="C85" s="137" t="s">
        <v>10451</v>
      </c>
      <c r="D85" s="15" t="s">
        <v>10450</v>
      </c>
      <c r="E85" s="15" t="s">
        <v>10449</v>
      </c>
      <c r="F85" s="15">
        <v>31</v>
      </c>
    </row>
    <row r="86" spans="1:6" x14ac:dyDescent="0.25">
      <c r="A86" s="15" t="s">
        <v>10448</v>
      </c>
      <c r="C86" s="137" t="s">
        <v>10447</v>
      </c>
      <c r="D86" s="15" t="s">
        <v>10446</v>
      </c>
      <c r="E86" s="15" t="s">
        <v>10445</v>
      </c>
      <c r="F86" s="15">
        <v>0</v>
      </c>
    </row>
    <row r="87" spans="1:6" x14ac:dyDescent="0.25">
      <c r="A87" s="15" t="s">
        <v>10444</v>
      </c>
      <c r="C87" s="137"/>
      <c r="D87" s="15" t="s">
        <v>10443</v>
      </c>
      <c r="E87" s="15" t="s">
        <v>10442</v>
      </c>
      <c r="F87" s="15">
        <v>0</v>
      </c>
    </row>
    <row r="88" spans="1:6" x14ac:dyDescent="0.25">
      <c r="A88" s="15" t="s">
        <v>10441</v>
      </c>
      <c r="B88" s="15" t="s">
        <v>10440</v>
      </c>
      <c r="C88" s="137" t="s">
        <v>10439</v>
      </c>
      <c r="D88" s="15" t="s">
        <v>10438</v>
      </c>
      <c r="E88" s="15" t="s">
        <v>10437</v>
      </c>
      <c r="F88" s="15">
        <v>131</v>
      </c>
    </row>
    <row r="89" spans="1:6" x14ac:dyDescent="0.25">
      <c r="A89" s="15" t="s">
        <v>10436</v>
      </c>
      <c r="B89" s="15" t="s">
        <v>10435</v>
      </c>
      <c r="C89" s="137" t="s">
        <v>10434</v>
      </c>
      <c r="D89" s="15" t="s">
        <v>10433</v>
      </c>
      <c r="E89" s="15" t="s">
        <v>10432</v>
      </c>
      <c r="F89" s="15">
        <v>16</v>
      </c>
    </row>
    <row r="90" spans="1:6" x14ac:dyDescent="0.25">
      <c r="A90" s="15" t="s">
        <v>10431</v>
      </c>
      <c r="B90" s="15" t="s">
        <v>10430</v>
      </c>
      <c r="C90" s="137" t="s">
        <v>10429</v>
      </c>
      <c r="D90" s="15" t="s">
        <v>10428</v>
      </c>
      <c r="E90" s="15" t="s">
        <v>10427</v>
      </c>
      <c r="F90" s="15">
        <v>694</v>
      </c>
    </row>
    <row r="91" spans="1:6" x14ac:dyDescent="0.25">
      <c r="A91" s="15" t="s">
        <v>10426</v>
      </c>
      <c r="B91" s="137" t="s">
        <v>10425</v>
      </c>
      <c r="C91" s="137" t="s">
        <v>10424</v>
      </c>
      <c r="D91" s="15" t="s">
        <v>10423</v>
      </c>
      <c r="E91" s="15" t="s">
        <v>10422</v>
      </c>
      <c r="F91" s="15">
        <v>148</v>
      </c>
    </row>
    <row r="92" spans="1:6" x14ac:dyDescent="0.25">
      <c r="A92" s="15" t="s">
        <v>10421</v>
      </c>
      <c r="B92" s="15" t="s">
        <v>10420</v>
      </c>
      <c r="C92" s="137"/>
      <c r="D92" s="15" t="s">
        <v>10419</v>
      </c>
      <c r="E92" s="15" t="s">
        <v>10418</v>
      </c>
      <c r="F92" s="15">
        <v>0</v>
      </c>
    </row>
    <row r="93" spans="1:6" x14ac:dyDescent="0.25">
      <c r="A93" s="15" t="s">
        <v>10417</v>
      </c>
      <c r="B93" s="15" t="s">
        <v>10416</v>
      </c>
      <c r="C93" s="137" t="s">
        <v>10415</v>
      </c>
      <c r="D93" s="15" t="s">
        <v>10414</v>
      </c>
      <c r="E93" s="15" t="s">
        <v>10413</v>
      </c>
      <c r="F93" s="15">
        <v>1331</v>
      </c>
    </row>
    <row r="94" spans="1:6" x14ac:dyDescent="0.25">
      <c r="A94" s="15" t="s">
        <v>10412</v>
      </c>
      <c r="B94" s="15" t="s">
        <v>10411</v>
      </c>
      <c r="C94" s="137"/>
      <c r="D94" s="15" t="s">
        <v>10410</v>
      </c>
      <c r="E94" s="15" t="s">
        <v>10409</v>
      </c>
      <c r="F94" s="15">
        <v>0</v>
      </c>
    </row>
    <row r="95" spans="1:6" x14ac:dyDescent="0.25">
      <c r="A95" s="15" t="s">
        <v>10408</v>
      </c>
      <c r="B95" s="15" t="s">
        <v>10407</v>
      </c>
      <c r="C95" s="137"/>
      <c r="D95" s="15" t="s">
        <v>10406</v>
      </c>
      <c r="E95" s="15" t="s">
        <v>10405</v>
      </c>
      <c r="F95" s="15">
        <v>0</v>
      </c>
    </row>
    <row r="96" spans="1:6" x14ac:dyDescent="0.25">
      <c r="A96" s="15" t="s">
        <v>10404</v>
      </c>
      <c r="B96" s="15" t="s">
        <v>10403</v>
      </c>
      <c r="C96" s="137" t="s">
        <v>10402</v>
      </c>
      <c r="D96" s="15" t="s">
        <v>10401</v>
      </c>
      <c r="E96" s="15" t="s">
        <v>10400</v>
      </c>
      <c r="F96" s="15">
        <v>2157</v>
      </c>
    </row>
    <row r="97" spans="1:6" x14ac:dyDescent="0.25">
      <c r="A97" s="15" t="s">
        <v>10399</v>
      </c>
      <c r="B97" s="15" t="s">
        <v>10398</v>
      </c>
      <c r="C97" s="137"/>
      <c r="D97" s="15" t="s">
        <v>10397</v>
      </c>
      <c r="E97" s="15" t="s">
        <v>10396</v>
      </c>
      <c r="F97" s="15">
        <v>0</v>
      </c>
    </row>
    <row r="98" spans="1:6" x14ac:dyDescent="0.25">
      <c r="A98" s="15" t="s">
        <v>10395</v>
      </c>
      <c r="C98" s="137"/>
      <c r="D98" s="15" t="s">
        <v>10394</v>
      </c>
      <c r="E98" s="15" t="s">
        <v>10393</v>
      </c>
      <c r="F98" s="15">
        <v>0</v>
      </c>
    </row>
    <row r="99" spans="1:6" x14ac:dyDescent="0.25">
      <c r="A99" s="15" t="s">
        <v>10392</v>
      </c>
      <c r="C99" s="137" t="s">
        <v>10391</v>
      </c>
      <c r="D99" s="15" t="s">
        <v>10390</v>
      </c>
      <c r="E99" s="15" t="s">
        <v>10389</v>
      </c>
      <c r="F99" s="15">
        <v>32</v>
      </c>
    </row>
    <row r="100" spans="1:6" x14ac:dyDescent="0.25">
      <c r="A100" s="15" t="s">
        <v>10388</v>
      </c>
      <c r="C100" s="137" t="s">
        <v>10387</v>
      </c>
      <c r="D100" s="15" t="s">
        <v>10386</v>
      </c>
      <c r="E100" s="15" t="s">
        <v>10385</v>
      </c>
      <c r="F100" s="15">
        <v>13</v>
      </c>
    </row>
    <row r="101" spans="1:6" x14ac:dyDescent="0.25">
      <c r="A101" s="15" t="s">
        <v>10384</v>
      </c>
      <c r="C101" s="137" t="s">
        <v>10383</v>
      </c>
      <c r="D101" s="15" t="s">
        <v>10382</v>
      </c>
      <c r="E101" s="15" t="s">
        <v>10381</v>
      </c>
      <c r="F101" s="15">
        <v>4</v>
      </c>
    </row>
    <row r="102" spans="1:6" x14ac:dyDescent="0.25">
      <c r="A102" s="15" t="s">
        <v>10380</v>
      </c>
      <c r="C102" s="137" t="s">
        <v>10379</v>
      </c>
      <c r="D102" s="15" t="s">
        <v>10378</v>
      </c>
      <c r="E102" s="15" t="s">
        <v>10377</v>
      </c>
      <c r="F102" s="15">
        <v>6</v>
      </c>
    </row>
    <row r="103" spans="1:6" x14ac:dyDescent="0.25">
      <c r="A103" s="15" t="s">
        <v>10376</v>
      </c>
      <c r="C103" s="137" t="s">
        <v>10375</v>
      </c>
      <c r="D103" s="15" t="s">
        <v>10374</v>
      </c>
      <c r="E103" s="15" t="s">
        <v>10373</v>
      </c>
      <c r="F103" s="15">
        <v>95</v>
      </c>
    </row>
    <row r="104" spans="1:6" x14ac:dyDescent="0.25">
      <c r="A104" s="137" t="s">
        <v>10372</v>
      </c>
      <c r="C104" s="137" t="s">
        <v>10371</v>
      </c>
      <c r="D104" s="15" t="s">
        <v>10370</v>
      </c>
      <c r="E104" s="15" t="s">
        <v>10369</v>
      </c>
      <c r="F104" s="15">
        <v>0</v>
      </c>
    </row>
    <row r="105" spans="1:6" x14ac:dyDescent="0.25">
      <c r="A105" s="15" t="s">
        <v>10368</v>
      </c>
      <c r="B105" s="15" t="s">
        <v>10367</v>
      </c>
      <c r="C105" s="137"/>
      <c r="D105" s="15" t="s">
        <v>10366</v>
      </c>
      <c r="E105" s="15" t="s">
        <v>10365</v>
      </c>
      <c r="F105" s="15">
        <v>0</v>
      </c>
    </row>
    <row r="106" spans="1:6" x14ac:dyDescent="0.25">
      <c r="A106" s="15" t="s">
        <v>10364</v>
      </c>
      <c r="C106" s="137" t="s">
        <v>10363</v>
      </c>
      <c r="D106" s="15" t="s">
        <v>10362</v>
      </c>
      <c r="E106" s="15" t="s">
        <v>10361</v>
      </c>
      <c r="F106" s="15">
        <v>5</v>
      </c>
    </row>
    <row r="107" spans="1:6" x14ac:dyDescent="0.25">
      <c r="A107" s="15" t="s">
        <v>10360</v>
      </c>
      <c r="C107" s="137" t="s">
        <v>10359</v>
      </c>
      <c r="D107" s="15" t="s">
        <v>10358</v>
      </c>
      <c r="E107" s="15" t="s">
        <v>10357</v>
      </c>
      <c r="F107" s="15">
        <v>8</v>
      </c>
    </row>
    <row r="108" spans="1:6" x14ac:dyDescent="0.25">
      <c r="A108" s="15" t="s">
        <v>10356</v>
      </c>
      <c r="C108" s="137" t="s">
        <v>10355</v>
      </c>
      <c r="D108" s="15" t="s">
        <v>10354</v>
      </c>
      <c r="E108" s="15" t="s">
        <v>10353</v>
      </c>
      <c r="F108" s="15">
        <v>9</v>
      </c>
    </row>
    <row r="109" spans="1:6" x14ac:dyDescent="0.25">
      <c r="A109" s="15" t="s">
        <v>10352</v>
      </c>
      <c r="C109" s="137"/>
      <c r="D109" s="15" t="s">
        <v>10351</v>
      </c>
      <c r="E109" s="15" t="s">
        <v>10350</v>
      </c>
      <c r="F109" s="15">
        <v>0</v>
      </c>
    </row>
    <row r="110" spans="1:6" x14ac:dyDescent="0.25">
      <c r="A110" s="15" t="s">
        <v>10349</v>
      </c>
      <c r="C110" s="137" t="s">
        <v>10348</v>
      </c>
      <c r="D110" s="15" t="s">
        <v>10347</v>
      </c>
      <c r="E110" s="15" t="s">
        <v>10346</v>
      </c>
      <c r="F110" s="15">
        <v>67</v>
      </c>
    </row>
    <row r="111" spans="1:6" x14ac:dyDescent="0.25">
      <c r="A111" s="15" t="s">
        <v>10345</v>
      </c>
      <c r="C111" s="137" t="s">
        <v>10344</v>
      </c>
      <c r="D111" s="15" t="s">
        <v>10343</v>
      </c>
      <c r="E111" s="15" t="s">
        <v>10342</v>
      </c>
      <c r="F111" s="15">
        <v>46</v>
      </c>
    </row>
    <row r="112" spans="1:6" x14ac:dyDescent="0.25">
      <c r="A112" s="15" t="s">
        <v>10341</v>
      </c>
      <c r="C112" s="137" t="s">
        <v>10340</v>
      </c>
      <c r="D112" s="15" t="s">
        <v>10339</v>
      </c>
      <c r="E112" s="15" t="s">
        <v>10338</v>
      </c>
      <c r="F112" s="15">
        <v>2</v>
      </c>
    </row>
    <row r="113" spans="1:6" x14ac:dyDescent="0.25">
      <c r="A113" s="15" t="s">
        <v>10337</v>
      </c>
      <c r="C113" s="137" t="s">
        <v>10336</v>
      </c>
      <c r="D113" s="15" t="s">
        <v>10335</v>
      </c>
      <c r="E113" s="15" t="s">
        <v>10334</v>
      </c>
      <c r="F113" s="15">
        <v>119</v>
      </c>
    </row>
    <row r="114" spans="1:6" x14ac:dyDescent="0.25">
      <c r="A114" s="15" t="s">
        <v>10333</v>
      </c>
      <c r="C114" s="137" t="s">
        <v>10332</v>
      </c>
      <c r="D114" s="15" t="s">
        <v>10331</v>
      </c>
      <c r="E114" s="15" t="s">
        <v>10330</v>
      </c>
      <c r="F114" s="15">
        <v>211</v>
      </c>
    </row>
    <row r="115" spans="1:6" x14ac:dyDescent="0.25">
      <c r="A115" s="15" t="s">
        <v>10329</v>
      </c>
      <c r="C115" s="137" t="s">
        <v>10328</v>
      </c>
      <c r="D115" s="15" t="s">
        <v>10327</v>
      </c>
      <c r="E115" s="15" t="s">
        <v>10326</v>
      </c>
      <c r="F115" s="15">
        <v>1</v>
      </c>
    </row>
    <row r="116" spans="1:6" x14ac:dyDescent="0.25">
      <c r="A116" s="15" t="s">
        <v>10325</v>
      </c>
      <c r="C116" s="137" t="s">
        <v>10324</v>
      </c>
      <c r="D116" s="15" t="s">
        <v>10323</v>
      </c>
      <c r="E116" s="15" t="s">
        <v>10322</v>
      </c>
      <c r="F116" s="15">
        <v>99</v>
      </c>
    </row>
    <row r="117" spans="1:6" x14ac:dyDescent="0.25">
      <c r="A117" s="15" t="s">
        <v>10321</v>
      </c>
      <c r="C117" s="137" t="s">
        <v>10320</v>
      </c>
      <c r="D117" s="15" t="s">
        <v>10319</v>
      </c>
      <c r="E117" s="15" t="s">
        <v>10318</v>
      </c>
      <c r="F117" s="15">
        <v>8</v>
      </c>
    </row>
    <row r="118" spans="1:6" x14ac:dyDescent="0.25">
      <c r="A118" s="15" t="s">
        <v>10317</v>
      </c>
      <c r="C118" s="137" t="s">
        <v>10316</v>
      </c>
      <c r="D118" s="15" t="s">
        <v>10315</v>
      </c>
      <c r="E118" s="15" t="s">
        <v>10314</v>
      </c>
      <c r="F118" s="15">
        <v>44</v>
      </c>
    </row>
    <row r="119" spans="1:6" x14ac:dyDescent="0.25">
      <c r="A119" s="15" t="s">
        <v>10313</v>
      </c>
      <c r="C119" s="137"/>
      <c r="D119" s="15" t="s">
        <v>10312</v>
      </c>
      <c r="E119" s="15" t="s">
        <v>10311</v>
      </c>
      <c r="F119" s="15">
        <v>0</v>
      </c>
    </row>
    <row r="120" spans="1:6" x14ac:dyDescent="0.25">
      <c r="A120" s="15" t="s">
        <v>10310</v>
      </c>
      <c r="C120" s="137" t="s">
        <v>10309</v>
      </c>
      <c r="D120" s="15" t="s">
        <v>10308</v>
      </c>
      <c r="E120" s="15" t="s">
        <v>10307</v>
      </c>
      <c r="F120" s="15">
        <v>12</v>
      </c>
    </row>
    <row r="121" spans="1:6" x14ac:dyDescent="0.25">
      <c r="A121" s="15" t="s">
        <v>10306</v>
      </c>
      <c r="C121" s="137" t="s">
        <v>10305</v>
      </c>
      <c r="D121" s="15" t="s">
        <v>10304</v>
      </c>
      <c r="E121" s="15" t="s">
        <v>10303</v>
      </c>
      <c r="F121" s="15">
        <v>10</v>
      </c>
    </row>
    <row r="122" spans="1:6" x14ac:dyDescent="0.25">
      <c r="A122" s="15" t="s">
        <v>10302</v>
      </c>
      <c r="C122" s="137" t="s">
        <v>10301</v>
      </c>
      <c r="D122" s="15" t="s">
        <v>10300</v>
      </c>
      <c r="E122" s="15" t="s">
        <v>10299</v>
      </c>
      <c r="F122" s="15">
        <v>101</v>
      </c>
    </row>
    <row r="123" spans="1:6" x14ac:dyDescent="0.25">
      <c r="A123" s="15" t="s">
        <v>10298</v>
      </c>
      <c r="C123" s="137" t="s">
        <v>10297</v>
      </c>
      <c r="D123" s="15" t="s">
        <v>10296</v>
      </c>
      <c r="E123" s="15" t="s">
        <v>10295</v>
      </c>
      <c r="F123" s="15">
        <v>15</v>
      </c>
    </row>
    <row r="124" spans="1:6" x14ac:dyDescent="0.25">
      <c r="A124" s="15" t="s">
        <v>10294</v>
      </c>
      <c r="C124" s="137" t="s">
        <v>10293</v>
      </c>
      <c r="D124" s="15" t="s">
        <v>10292</v>
      </c>
      <c r="E124" s="15" t="s">
        <v>10291</v>
      </c>
      <c r="F124" s="15">
        <v>17</v>
      </c>
    </row>
    <row r="125" spans="1:6" x14ac:dyDescent="0.25">
      <c r="A125" s="15" t="s">
        <v>10290</v>
      </c>
      <c r="C125" s="137" t="s">
        <v>10289</v>
      </c>
      <c r="D125" s="15" t="s">
        <v>10288</v>
      </c>
      <c r="E125" s="15" t="s">
        <v>10287</v>
      </c>
      <c r="F125" s="15">
        <v>189</v>
      </c>
    </row>
    <row r="126" spans="1:6" x14ac:dyDescent="0.25">
      <c r="A126" s="15" t="s">
        <v>10286</v>
      </c>
      <c r="C126" s="137" t="s">
        <v>10285</v>
      </c>
      <c r="D126" s="15" t="s">
        <v>10284</v>
      </c>
      <c r="E126" s="15" t="s">
        <v>10283</v>
      </c>
      <c r="F126" s="15">
        <v>29</v>
      </c>
    </row>
    <row r="127" spans="1:6" x14ac:dyDescent="0.25">
      <c r="A127" s="15" t="s">
        <v>10282</v>
      </c>
      <c r="C127" s="137" t="s">
        <v>10281</v>
      </c>
      <c r="D127" s="15" t="s">
        <v>10280</v>
      </c>
      <c r="E127" s="15" t="s">
        <v>10279</v>
      </c>
      <c r="F127" s="15">
        <v>12</v>
      </c>
    </row>
    <row r="128" spans="1:6" x14ac:dyDescent="0.25">
      <c r="A128" s="15" t="s">
        <v>10278</v>
      </c>
      <c r="C128" s="137" t="s">
        <v>10277</v>
      </c>
      <c r="D128" s="15" t="s">
        <v>10276</v>
      </c>
      <c r="E128" s="15" t="s">
        <v>10275</v>
      </c>
      <c r="F128" s="15">
        <v>28</v>
      </c>
    </row>
    <row r="129" spans="1:6" x14ac:dyDescent="0.25">
      <c r="A129" s="15" t="s">
        <v>10274</v>
      </c>
      <c r="C129" s="137" t="s">
        <v>10273</v>
      </c>
      <c r="D129" s="15" t="s">
        <v>10272</v>
      </c>
      <c r="E129" s="15" t="s">
        <v>10271</v>
      </c>
      <c r="F129" s="15">
        <v>94</v>
      </c>
    </row>
    <row r="130" spans="1:6" x14ac:dyDescent="0.25">
      <c r="A130" s="15" t="s">
        <v>10270</v>
      </c>
      <c r="C130" s="137" t="s">
        <v>10269</v>
      </c>
      <c r="D130" s="15" t="s">
        <v>10268</v>
      </c>
      <c r="E130" s="15" t="s">
        <v>10267</v>
      </c>
      <c r="F130" s="15">
        <v>8</v>
      </c>
    </row>
    <row r="131" spans="1:6" x14ac:dyDescent="0.25">
      <c r="A131" s="15" t="s">
        <v>10266</v>
      </c>
      <c r="C131" s="137" t="s">
        <v>10265</v>
      </c>
      <c r="D131" s="15" t="s">
        <v>10264</v>
      </c>
      <c r="E131" s="15" t="s">
        <v>10263</v>
      </c>
      <c r="F131" s="15">
        <v>39</v>
      </c>
    </row>
    <row r="132" spans="1:6" x14ac:dyDescent="0.25">
      <c r="A132" s="15" t="s">
        <v>10262</v>
      </c>
      <c r="C132" s="137" t="s">
        <v>10261</v>
      </c>
      <c r="D132" s="15" t="s">
        <v>10260</v>
      </c>
      <c r="E132" s="15" t="s">
        <v>10259</v>
      </c>
      <c r="F132" s="15">
        <v>483</v>
      </c>
    </row>
    <row r="133" spans="1:6" x14ac:dyDescent="0.25">
      <c r="A133" s="15" t="s">
        <v>10258</v>
      </c>
      <c r="C133" s="137" t="s">
        <v>10257</v>
      </c>
      <c r="D133" s="15" t="s">
        <v>10256</v>
      </c>
      <c r="E133" s="15" t="s">
        <v>10255</v>
      </c>
      <c r="F133" s="15">
        <v>141</v>
      </c>
    </row>
    <row r="134" spans="1:6" x14ac:dyDescent="0.25">
      <c r="A134" s="15" t="s">
        <v>10254</v>
      </c>
      <c r="C134" s="137"/>
      <c r="D134" s="15" t="s">
        <v>10253</v>
      </c>
      <c r="E134" s="137" t="s">
        <v>10252</v>
      </c>
      <c r="F134" s="15">
        <v>0</v>
      </c>
    </row>
    <row r="135" spans="1:6" x14ac:dyDescent="0.25">
      <c r="A135" s="15" t="s">
        <v>10251</v>
      </c>
      <c r="C135" s="137" t="s">
        <v>10250</v>
      </c>
      <c r="D135" s="15" t="s">
        <v>10249</v>
      </c>
      <c r="E135" s="15" t="s">
        <v>10248</v>
      </c>
      <c r="F135" s="15">
        <v>20</v>
      </c>
    </row>
    <row r="136" spans="1:6" x14ac:dyDescent="0.25">
      <c r="A136" s="15" t="s">
        <v>10247</v>
      </c>
      <c r="C136" s="137" t="s">
        <v>10246</v>
      </c>
      <c r="D136" s="15" t="s">
        <v>10245</v>
      </c>
      <c r="E136" s="15" t="s">
        <v>10244</v>
      </c>
      <c r="F136" s="15">
        <v>7</v>
      </c>
    </row>
    <row r="137" spans="1:6" x14ac:dyDescent="0.25">
      <c r="A137" s="15" t="s">
        <v>10243</v>
      </c>
      <c r="B137" s="15" t="s">
        <v>10242</v>
      </c>
      <c r="C137" s="137"/>
      <c r="D137" s="15" t="s">
        <v>10241</v>
      </c>
      <c r="E137" s="137" t="s">
        <v>10240</v>
      </c>
      <c r="F137" s="15">
        <v>0</v>
      </c>
    </row>
    <row r="138" spans="1:6" x14ac:dyDescent="0.25">
      <c r="A138" s="15" t="s">
        <v>10239</v>
      </c>
      <c r="C138" s="137" t="s">
        <v>10238</v>
      </c>
      <c r="D138" s="15" t="s">
        <v>10237</v>
      </c>
      <c r="E138" s="15" t="s">
        <v>10236</v>
      </c>
      <c r="F138" s="15">
        <v>9</v>
      </c>
    </row>
    <row r="139" spans="1:6" x14ac:dyDescent="0.25">
      <c r="A139" s="15" t="s">
        <v>10235</v>
      </c>
      <c r="C139" s="137" t="s">
        <v>10234</v>
      </c>
      <c r="D139" s="15" t="s">
        <v>10233</v>
      </c>
      <c r="E139" s="15" t="s">
        <v>10232</v>
      </c>
      <c r="F139" s="15">
        <v>43</v>
      </c>
    </row>
    <row r="140" spans="1:6" x14ac:dyDescent="0.25">
      <c r="A140" s="15" t="s">
        <v>10231</v>
      </c>
      <c r="C140" s="137" t="s">
        <v>10230</v>
      </c>
      <c r="D140" s="15" t="s">
        <v>10229</v>
      </c>
      <c r="E140" s="15" t="s">
        <v>10228</v>
      </c>
      <c r="F140" s="15">
        <v>28</v>
      </c>
    </row>
    <row r="141" spans="1:6" x14ac:dyDescent="0.25">
      <c r="A141" s="15" t="s">
        <v>10227</v>
      </c>
      <c r="C141" s="137" t="s">
        <v>10226</v>
      </c>
      <c r="D141" s="15" t="s">
        <v>10225</v>
      </c>
      <c r="E141" s="15" t="s">
        <v>10224</v>
      </c>
      <c r="F141" s="15">
        <v>15</v>
      </c>
    </row>
    <row r="142" spans="1:6" x14ac:dyDescent="0.25">
      <c r="A142" s="15" t="s">
        <v>10223</v>
      </c>
      <c r="B142" s="15" t="s">
        <v>10222</v>
      </c>
      <c r="C142" s="137" t="s">
        <v>10221</v>
      </c>
      <c r="D142" s="15" t="s">
        <v>10220</v>
      </c>
      <c r="E142" s="15" t="s">
        <v>10219</v>
      </c>
      <c r="F142" s="15">
        <v>3562</v>
      </c>
    </row>
    <row r="143" spans="1:6" x14ac:dyDescent="0.25">
      <c r="A143" s="15" t="s">
        <v>10218</v>
      </c>
      <c r="B143" s="15" t="s">
        <v>10217</v>
      </c>
      <c r="C143" s="137" t="s">
        <v>10216</v>
      </c>
      <c r="D143" s="15" t="s">
        <v>10215</v>
      </c>
      <c r="E143" s="15" t="s">
        <v>10214</v>
      </c>
      <c r="F143" s="15">
        <v>17025</v>
      </c>
    </row>
    <row r="144" spans="1:6" x14ac:dyDescent="0.25">
      <c r="A144" s="15" t="s">
        <v>10213</v>
      </c>
      <c r="C144" s="137" t="s">
        <v>10212</v>
      </c>
      <c r="D144" s="15" t="s">
        <v>10211</v>
      </c>
      <c r="E144" s="15" t="s">
        <v>10210</v>
      </c>
      <c r="F144" s="15">
        <v>3</v>
      </c>
    </row>
    <row r="145" spans="1:6" x14ac:dyDescent="0.25">
      <c r="A145" s="15" t="s">
        <v>10209</v>
      </c>
      <c r="C145" s="137" t="s">
        <v>10208</v>
      </c>
      <c r="D145" s="15" t="s">
        <v>10207</v>
      </c>
      <c r="E145" s="15" t="s">
        <v>10206</v>
      </c>
      <c r="F145" s="15">
        <v>11</v>
      </c>
    </row>
    <row r="146" spans="1:6" x14ac:dyDescent="0.25">
      <c r="A146" s="15" t="s">
        <v>10205</v>
      </c>
      <c r="C146" s="137"/>
      <c r="D146" s="15" t="s">
        <v>10204</v>
      </c>
      <c r="E146" s="15" t="s">
        <v>10203</v>
      </c>
      <c r="F146" s="15">
        <v>0</v>
      </c>
    </row>
    <row r="147" spans="1:6" x14ac:dyDescent="0.25">
      <c r="A147" s="15" t="s">
        <v>10202</v>
      </c>
      <c r="C147" s="137" t="s">
        <v>10201</v>
      </c>
      <c r="D147" s="15" t="s">
        <v>10200</v>
      </c>
      <c r="E147" s="15" t="s">
        <v>10199</v>
      </c>
      <c r="F147" s="15">
        <v>6</v>
      </c>
    </row>
    <row r="148" spans="1:6" x14ac:dyDescent="0.25">
      <c r="A148" s="15" t="s">
        <v>10198</v>
      </c>
      <c r="B148" s="15" t="s">
        <v>10197</v>
      </c>
      <c r="C148" s="137" t="s">
        <v>10196</v>
      </c>
      <c r="D148" s="15" t="s">
        <v>10195</v>
      </c>
      <c r="E148" s="15" t="s">
        <v>10194</v>
      </c>
      <c r="F148" s="15">
        <v>235</v>
      </c>
    </row>
    <row r="149" spans="1:6" x14ac:dyDescent="0.25">
      <c r="A149" s="15" t="s">
        <v>10193</v>
      </c>
      <c r="C149" s="137" t="s">
        <v>10192</v>
      </c>
      <c r="D149" s="15" t="s">
        <v>10191</v>
      </c>
      <c r="E149" s="15" t="s">
        <v>10190</v>
      </c>
      <c r="F149" s="15">
        <v>2</v>
      </c>
    </row>
    <row r="150" spans="1:6" x14ac:dyDescent="0.25">
      <c r="A150" s="15" t="s">
        <v>10189</v>
      </c>
      <c r="C150" s="137" t="s">
        <v>10188</v>
      </c>
      <c r="D150" s="15" t="s">
        <v>10187</v>
      </c>
      <c r="E150" s="15" t="s">
        <v>10186</v>
      </c>
      <c r="F150" s="15">
        <v>4</v>
      </c>
    </row>
    <row r="151" spans="1:6" x14ac:dyDescent="0.25">
      <c r="A151" s="15" t="s">
        <v>10185</v>
      </c>
      <c r="C151" s="137"/>
      <c r="D151" s="15" t="s">
        <v>10184</v>
      </c>
      <c r="E151" s="15" t="s">
        <v>10183</v>
      </c>
      <c r="F151" s="15">
        <v>0</v>
      </c>
    </row>
    <row r="152" spans="1:6" x14ac:dyDescent="0.25">
      <c r="A152" s="15" t="s">
        <v>10182</v>
      </c>
      <c r="C152" s="137" t="s">
        <v>10181</v>
      </c>
      <c r="D152" s="15" t="s">
        <v>10180</v>
      </c>
      <c r="E152" s="15" t="s">
        <v>10179</v>
      </c>
      <c r="F152" s="15">
        <v>10</v>
      </c>
    </row>
    <row r="153" spans="1:6" x14ac:dyDescent="0.25">
      <c r="A153" s="15" t="s">
        <v>10178</v>
      </c>
      <c r="C153" s="137" t="s">
        <v>10177</v>
      </c>
      <c r="D153" s="15" t="s">
        <v>10176</v>
      </c>
      <c r="E153" s="15" t="s">
        <v>10175</v>
      </c>
      <c r="F153" s="15">
        <v>238</v>
      </c>
    </row>
    <row r="154" spans="1:6" x14ac:dyDescent="0.25">
      <c r="A154" s="15" t="s">
        <v>10174</v>
      </c>
      <c r="C154" s="137" t="s">
        <v>10173</v>
      </c>
      <c r="D154" s="15" t="s">
        <v>10172</v>
      </c>
      <c r="E154" s="137" t="s">
        <v>10171</v>
      </c>
      <c r="F154" s="15">
        <v>16</v>
      </c>
    </row>
    <row r="155" spans="1:6" x14ac:dyDescent="0.25">
      <c r="A155" s="15" t="s">
        <v>10170</v>
      </c>
      <c r="C155" s="137" t="s">
        <v>10169</v>
      </c>
      <c r="D155" s="15" t="s">
        <v>10168</v>
      </c>
      <c r="E155" s="15" t="s">
        <v>10167</v>
      </c>
      <c r="F155" s="15">
        <v>7</v>
      </c>
    </row>
    <row r="156" spans="1:6" x14ac:dyDescent="0.25">
      <c r="A156" s="15" t="s">
        <v>10166</v>
      </c>
      <c r="C156" s="137" t="s">
        <v>10165</v>
      </c>
      <c r="D156" s="15" t="s">
        <v>10164</v>
      </c>
      <c r="E156" s="15" t="s">
        <v>10163</v>
      </c>
      <c r="F156" s="15">
        <v>549</v>
      </c>
    </row>
    <row r="157" spans="1:6" x14ac:dyDescent="0.25">
      <c r="A157" s="15" t="s">
        <v>10162</v>
      </c>
      <c r="C157" s="137" t="s">
        <v>10161</v>
      </c>
      <c r="D157" s="15" t="s">
        <v>10160</v>
      </c>
      <c r="E157" s="15" t="s">
        <v>10159</v>
      </c>
      <c r="F157" s="15">
        <v>9</v>
      </c>
    </row>
    <row r="158" spans="1:6" x14ac:dyDescent="0.25">
      <c r="A158" s="15" t="s">
        <v>10158</v>
      </c>
      <c r="C158" s="137" t="s">
        <v>10157</v>
      </c>
      <c r="D158" s="15" t="s">
        <v>10156</v>
      </c>
      <c r="E158" s="15" t="s">
        <v>10155</v>
      </c>
      <c r="F158" s="15">
        <v>4</v>
      </c>
    </row>
    <row r="159" spans="1:6" x14ac:dyDescent="0.25">
      <c r="A159" s="15" t="s">
        <v>10154</v>
      </c>
      <c r="C159" s="137" t="s">
        <v>10153</v>
      </c>
      <c r="D159" s="15" t="s">
        <v>10152</v>
      </c>
      <c r="E159" s="15" t="s">
        <v>10151</v>
      </c>
      <c r="F159" s="15">
        <v>2</v>
      </c>
    </row>
    <row r="160" spans="1:6" x14ac:dyDescent="0.25">
      <c r="A160" s="15" t="s">
        <v>10150</v>
      </c>
      <c r="C160" s="137" t="s">
        <v>10149</v>
      </c>
      <c r="D160" s="15" t="s">
        <v>10148</v>
      </c>
      <c r="E160" s="15" t="s">
        <v>10147</v>
      </c>
      <c r="F160" s="15">
        <v>4</v>
      </c>
    </row>
    <row r="161" spans="1:6" x14ac:dyDescent="0.25">
      <c r="A161" s="15" t="s">
        <v>10146</v>
      </c>
      <c r="C161" s="137" t="s">
        <v>10145</v>
      </c>
      <c r="D161" s="15" t="s">
        <v>10144</v>
      </c>
      <c r="E161" s="15" t="s">
        <v>10143</v>
      </c>
      <c r="F161" s="15">
        <v>1</v>
      </c>
    </row>
    <row r="162" spans="1:6" x14ac:dyDescent="0.25">
      <c r="A162" s="15" t="s">
        <v>10142</v>
      </c>
      <c r="C162" s="137" t="s">
        <v>10141</v>
      </c>
      <c r="D162" s="15" t="s">
        <v>10140</v>
      </c>
      <c r="E162" s="15" t="s">
        <v>10139</v>
      </c>
      <c r="F162" s="15">
        <v>36</v>
      </c>
    </row>
    <row r="163" spans="1:6" x14ac:dyDescent="0.25">
      <c r="A163" s="15" t="s">
        <v>10138</v>
      </c>
      <c r="C163" s="137" t="s">
        <v>10137</v>
      </c>
      <c r="D163" s="15" t="s">
        <v>10136</v>
      </c>
      <c r="E163" s="15" t="s">
        <v>10135</v>
      </c>
      <c r="F163" s="15">
        <v>38</v>
      </c>
    </row>
    <row r="164" spans="1:6" x14ac:dyDescent="0.25">
      <c r="A164" s="15" t="s">
        <v>10134</v>
      </c>
      <c r="C164" s="137" t="s">
        <v>10133</v>
      </c>
      <c r="D164" s="15" t="s">
        <v>10132</v>
      </c>
      <c r="E164" s="15" t="s">
        <v>10131</v>
      </c>
      <c r="F164" s="15">
        <v>20</v>
      </c>
    </row>
    <row r="165" spans="1:6" x14ac:dyDescent="0.25">
      <c r="A165" s="15" t="s">
        <v>10130</v>
      </c>
      <c r="C165" s="137" t="s">
        <v>10129</v>
      </c>
      <c r="D165" s="15" t="s">
        <v>10128</v>
      </c>
      <c r="E165" s="15" t="s">
        <v>10127</v>
      </c>
      <c r="F165" s="15">
        <v>50</v>
      </c>
    </row>
    <row r="166" spans="1:6" x14ac:dyDescent="0.25">
      <c r="A166" s="15" t="s">
        <v>10126</v>
      </c>
      <c r="C166" s="137"/>
      <c r="D166" s="15" t="s">
        <v>10125</v>
      </c>
      <c r="E166" s="15" t="s">
        <v>10124</v>
      </c>
      <c r="F166" s="15">
        <v>0</v>
      </c>
    </row>
    <row r="167" spans="1:6" x14ac:dyDescent="0.25">
      <c r="A167" s="15" t="s">
        <v>10123</v>
      </c>
      <c r="C167" s="137" t="s">
        <v>10122</v>
      </c>
      <c r="D167" s="15" t="s">
        <v>10121</v>
      </c>
      <c r="E167" s="15" t="s">
        <v>10120</v>
      </c>
      <c r="F167" s="15">
        <v>314</v>
      </c>
    </row>
    <row r="168" spans="1:6" x14ac:dyDescent="0.25">
      <c r="A168" s="15" t="s">
        <v>10119</v>
      </c>
      <c r="C168" s="137" t="s">
        <v>10118</v>
      </c>
      <c r="D168" s="15" t="s">
        <v>10117</v>
      </c>
      <c r="E168" s="15" t="s">
        <v>10116</v>
      </c>
      <c r="F168" s="15">
        <v>134</v>
      </c>
    </row>
    <row r="169" spans="1:6" x14ac:dyDescent="0.25">
      <c r="A169" s="15" t="s">
        <v>10115</v>
      </c>
      <c r="C169" s="137" t="s">
        <v>10114</v>
      </c>
      <c r="D169" s="15" t="s">
        <v>10113</v>
      </c>
      <c r="E169" s="15" t="s">
        <v>10112</v>
      </c>
      <c r="F169" s="15">
        <v>137</v>
      </c>
    </row>
    <row r="170" spans="1:6" x14ac:dyDescent="0.25">
      <c r="A170" s="15" t="s">
        <v>10111</v>
      </c>
      <c r="C170" s="137" t="s">
        <v>10110</v>
      </c>
      <c r="D170" s="15" t="s">
        <v>10109</v>
      </c>
      <c r="E170" s="15" t="s">
        <v>10108</v>
      </c>
      <c r="F170" s="15">
        <v>19</v>
      </c>
    </row>
    <row r="171" spans="1:6" x14ac:dyDescent="0.25">
      <c r="A171" s="15" t="s">
        <v>10107</v>
      </c>
      <c r="C171" s="137" t="s">
        <v>10106</v>
      </c>
      <c r="D171" s="15" t="s">
        <v>10105</v>
      </c>
      <c r="E171" s="15" t="s">
        <v>10104</v>
      </c>
      <c r="F171" s="15">
        <v>18</v>
      </c>
    </row>
    <row r="172" spans="1:6" x14ac:dyDescent="0.25">
      <c r="A172" s="15" t="s">
        <v>10103</v>
      </c>
      <c r="C172" s="137" t="s">
        <v>10102</v>
      </c>
      <c r="D172" s="15" t="s">
        <v>10101</v>
      </c>
      <c r="E172" s="15" t="s">
        <v>10100</v>
      </c>
      <c r="F172" s="15">
        <v>83</v>
      </c>
    </row>
    <row r="173" spans="1:6" x14ac:dyDescent="0.25">
      <c r="A173" s="15" t="s">
        <v>10099</v>
      </c>
      <c r="C173" s="137" t="s">
        <v>10098</v>
      </c>
      <c r="D173" s="15" t="s">
        <v>10097</v>
      </c>
      <c r="E173" s="15" t="s">
        <v>10096</v>
      </c>
      <c r="F173" s="15">
        <v>0</v>
      </c>
    </row>
    <row r="174" spans="1:6" x14ac:dyDescent="0.25">
      <c r="A174" s="15" t="s">
        <v>10095</v>
      </c>
      <c r="C174" s="137" t="s">
        <v>10094</v>
      </c>
      <c r="D174" s="15" t="s">
        <v>10093</v>
      </c>
      <c r="E174" s="15" t="s">
        <v>10092</v>
      </c>
      <c r="F174" s="15">
        <v>1</v>
      </c>
    </row>
    <row r="175" spans="1:6" x14ac:dyDescent="0.25">
      <c r="A175" s="15" t="s">
        <v>10091</v>
      </c>
      <c r="C175" s="137" t="s">
        <v>10090</v>
      </c>
      <c r="D175" s="15" t="s">
        <v>10089</v>
      </c>
      <c r="E175" s="15" t="s">
        <v>10088</v>
      </c>
      <c r="F175" s="15">
        <v>2</v>
      </c>
    </row>
    <row r="176" spans="1:6" x14ac:dyDescent="0.25">
      <c r="A176" s="15" t="s">
        <v>10087</v>
      </c>
      <c r="C176" s="137" t="s">
        <v>10086</v>
      </c>
      <c r="D176" s="15" t="s">
        <v>10085</v>
      </c>
      <c r="E176" s="15" t="s">
        <v>10084</v>
      </c>
      <c r="F176" s="15">
        <v>0</v>
      </c>
    </row>
    <row r="177" spans="1:6" x14ac:dyDescent="0.25">
      <c r="A177" s="15" t="s">
        <v>10083</v>
      </c>
      <c r="C177" s="137" t="s">
        <v>10082</v>
      </c>
      <c r="D177" s="15" t="s">
        <v>10081</v>
      </c>
      <c r="E177" s="15" t="s">
        <v>10080</v>
      </c>
      <c r="F177" s="15">
        <v>1</v>
      </c>
    </row>
    <row r="178" spans="1:6" x14ac:dyDescent="0.25">
      <c r="A178" s="15" t="s">
        <v>10079</v>
      </c>
      <c r="C178" s="137" t="s">
        <v>10078</v>
      </c>
      <c r="D178" s="15" t="s">
        <v>10077</v>
      </c>
      <c r="E178" s="15" t="s">
        <v>10076</v>
      </c>
      <c r="F178" s="15">
        <v>0</v>
      </c>
    </row>
    <row r="179" spans="1:6" x14ac:dyDescent="0.25">
      <c r="A179" s="15" t="s">
        <v>10075</v>
      </c>
      <c r="C179" s="137" t="s">
        <v>10074</v>
      </c>
      <c r="D179" s="15" t="s">
        <v>10073</v>
      </c>
      <c r="E179" s="15" t="s">
        <v>10072</v>
      </c>
      <c r="F179" s="15">
        <v>4</v>
      </c>
    </row>
    <row r="180" spans="1:6" x14ac:dyDescent="0.25">
      <c r="A180" s="15" t="s">
        <v>10071</v>
      </c>
      <c r="C180" s="137" t="s">
        <v>10070</v>
      </c>
      <c r="D180" s="15" t="s">
        <v>10069</v>
      </c>
      <c r="E180" s="15" t="s">
        <v>10068</v>
      </c>
      <c r="F180" s="15">
        <v>0</v>
      </c>
    </row>
    <row r="181" spans="1:6" x14ac:dyDescent="0.25">
      <c r="A181" s="15" t="s">
        <v>10067</v>
      </c>
      <c r="C181" s="137" t="s">
        <v>10066</v>
      </c>
      <c r="D181" s="15" t="s">
        <v>10065</v>
      </c>
      <c r="E181" s="15" t="s">
        <v>10064</v>
      </c>
      <c r="F181" s="15">
        <v>9</v>
      </c>
    </row>
    <row r="182" spans="1:6" x14ac:dyDescent="0.25">
      <c r="A182" s="15" t="s">
        <v>300</v>
      </c>
      <c r="B182" s="15" t="s">
        <v>10063</v>
      </c>
      <c r="C182" s="137" t="s">
        <v>10062</v>
      </c>
      <c r="D182" s="15" t="s">
        <v>10061</v>
      </c>
      <c r="E182" s="15" t="s">
        <v>10060</v>
      </c>
      <c r="F182" s="15">
        <v>153</v>
      </c>
    </row>
    <row r="183" spans="1:6" x14ac:dyDescent="0.25">
      <c r="A183" s="15" t="s">
        <v>10059</v>
      </c>
      <c r="C183" s="137" t="s">
        <v>10058</v>
      </c>
      <c r="D183" s="15" t="s">
        <v>10057</v>
      </c>
      <c r="E183" s="15" t="s">
        <v>10056</v>
      </c>
      <c r="F183" s="15">
        <v>17</v>
      </c>
    </row>
    <row r="184" spans="1:6" x14ac:dyDescent="0.25">
      <c r="A184" s="15" t="s">
        <v>10053</v>
      </c>
      <c r="C184" s="137" t="s">
        <v>10055</v>
      </c>
      <c r="D184" s="15" t="s">
        <v>10054</v>
      </c>
      <c r="E184" s="15" t="s">
        <v>10053</v>
      </c>
      <c r="F184" s="15">
        <v>13</v>
      </c>
    </row>
    <row r="185" spans="1:6" x14ac:dyDescent="0.25">
      <c r="A185" s="15" t="s">
        <v>10052</v>
      </c>
      <c r="C185" s="137" t="s">
        <v>10051</v>
      </c>
      <c r="D185" s="15" t="s">
        <v>10050</v>
      </c>
      <c r="E185" s="15" t="s">
        <v>10049</v>
      </c>
      <c r="F185" s="15">
        <v>20</v>
      </c>
    </row>
    <row r="186" spans="1:6" x14ac:dyDescent="0.25">
      <c r="A186" s="15" t="s">
        <v>10048</v>
      </c>
      <c r="C186" s="137" t="s">
        <v>10047</v>
      </c>
      <c r="D186" s="15" t="s">
        <v>10046</v>
      </c>
      <c r="E186" s="15" t="s">
        <v>10045</v>
      </c>
      <c r="F186" s="15">
        <v>300</v>
      </c>
    </row>
    <row r="187" spans="1:6" x14ac:dyDescent="0.25">
      <c r="A187" s="15" t="s">
        <v>10044</v>
      </c>
      <c r="C187" s="137" t="s">
        <v>10043</v>
      </c>
      <c r="D187" s="15" t="s">
        <v>10042</v>
      </c>
      <c r="E187" s="15" t="s">
        <v>10041</v>
      </c>
      <c r="F187" s="15">
        <v>68</v>
      </c>
    </row>
    <row r="188" spans="1:6" x14ac:dyDescent="0.25">
      <c r="A188" s="15" t="s">
        <v>10040</v>
      </c>
      <c r="C188" s="137" t="s">
        <v>10039</v>
      </c>
      <c r="D188" s="15" t="s">
        <v>10038</v>
      </c>
      <c r="E188" s="15" t="s">
        <v>10037</v>
      </c>
      <c r="F188" s="15">
        <v>103</v>
      </c>
    </row>
    <row r="189" spans="1:6" x14ac:dyDescent="0.25">
      <c r="A189" s="15" t="s">
        <v>10036</v>
      </c>
      <c r="C189" s="137"/>
      <c r="D189" s="15" t="s">
        <v>10035</v>
      </c>
      <c r="E189" s="15" t="s">
        <v>10034</v>
      </c>
      <c r="F189" s="15">
        <v>0</v>
      </c>
    </row>
    <row r="190" spans="1:6" x14ac:dyDescent="0.25">
      <c r="A190" s="15" t="s">
        <v>10033</v>
      </c>
      <c r="C190" s="137" t="s">
        <v>10032</v>
      </c>
      <c r="D190" s="15" t="s">
        <v>10031</v>
      </c>
      <c r="E190" s="15" t="s">
        <v>10030</v>
      </c>
      <c r="F190" s="15">
        <v>14</v>
      </c>
    </row>
    <row r="191" spans="1:6" x14ac:dyDescent="0.25">
      <c r="A191" s="15" t="s">
        <v>10029</v>
      </c>
      <c r="C191" s="137" t="s">
        <v>10028</v>
      </c>
      <c r="D191" s="15" t="s">
        <v>10027</v>
      </c>
      <c r="E191" s="15" t="s">
        <v>10026</v>
      </c>
      <c r="F191" s="15">
        <v>3</v>
      </c>
    </row>
    <row r="192" spans="1:6" x14ac:dyDescent="0.25">
      <c r="A192" s="15" t="s">
        <v>10025</v>
      </c>
      <c r="C192" s="137" t="s">
        <v>10024</v>
      </c>
      <c r="D192" s="15" t="s">
        <v>10023</v>
      </c>
      <c r="E192" s="15" t="s">
        <v>10022</v>
      </c>
      <c r="F192" s="15">
        <v>8</v>
      </c>
    </row>
    <row r="193" spans="1:6" x14ac:dyDescent="0.25">
      <c r="A193" s="15" t="s">
        <v>10021</v>
      </c>
      <c r="C193" s="137" t="s">
        <v>10020</v>
      </c>
      <c r="D193" s="15" t="s">
        <v>10019</v>
      </c>
      <c r="E193" s="15" t="s">
        <v>10018</v>
      </c>
      <c r="F193" s="15">
        <v>7</v>
      </c>
    </row>
    <row r="194" spans="1:6" x14ac:dyDescent="0.25">
      <c r="A194" s="15" t="s">
        <v>10017</v>
      </c>
      <c r="C194" s="137" t="s">
        <v>10016</v>
      </c>
      <c r="D194" s="15" t="s">
        <v>10015</v>
      </c>
      <c r="E194" s="15" t="s">
        <v>10014</v>
      </c>
      <c r="F194" s="15">
        <v>0</v>
      </c>
    </row>
    <row r="195" spans="1:6" x14ac:dyDescent="0.25">
      <c r="A195" s="15" t="s">
        <v>10013</v>
      </c>
      <c r="C195" s="137" t="s">
        <v>10012</v>
      </c>
      <c r="D195" s="15" t="s">
        <v>10011</v>
      </c>
      <c r="E195" s="15" t="s">
        <v>10010</v>
      </c>
      <c r="F195" s="15">
        <v>1</v>
      </c>
    </row>
    <row r="196" spans="1:6" x14ac:dyDescent="0.25">
      <c r="A196" s="15" t="s">
        <v>10009</v>
      </c>
      <c r="B196" s="15" t="s">
        <v>10008</v>
      </c>
      <c r="C196" s="137" t="s">
        <v>10007</v>
      </c>
      <c r="D196" s="15" t="s">
        <v>10006</v>
      </c>
      <c r="E196" s="15" t="s">
        <v>10005</v>
      </c>
      <c r="F196" s="15">
        <v>257</v>
      </c>
    </row>
    <row r="197" spans="1:6" x14ac:dyDescent="0.25">
      <c r="A197" s="15" t="s">
        <v>10004</v>
      </c>
      <c r="C197" s="137" t="s">
        <v>10003</v>
      </c>
      <c r="D197" s="15" t="s">
        <v>10002</v>
      </c>
      <c r="E197" s="15" t="s">
        <v>10001</v>
      </c>
      <c r="F197" s="15">
        <v>48</v>
      </c>
    </row>
    <row r="198" spans="1:6" x14ac:dyDescent="0.25">
      <c r="A198" s="15" t="s">
        <v>10000</v>
      </c>
      <c r="C198" s="137" t="s">
        <v>9999</v>
      </c>
      <c r="D198" s="15" t="s">
        <v>9998</v>
      </c>
      <c r="E198" s="15" t="s">
        <v>9997</v>
      </c>
      <c r="F198" s="15">
        <v>61</v>
      </c>
    </row>
    <row r="199" spans="1:6" x14ac:dyDescent="0.25">
      <c r="A199" s="15" t="s">
        <v>9996</v>
      </c>
      <c r="C199" s="137" t="s">
        <v>9995</v>
      </c>
      <c r="D199" s="15" t="s">
        <v>9994</v>
      </c>
      <c r="E199" s="15" t="s">
        <v>9993</v>
      </c>
      <c r="F199" s="15">
        <v>0</v>
      </c>
    </row>
    <row r="200" spans="1:6" x14ac:dyDescent="0.25">
      <c r="A200" s="15" t="s">
        <v>9992</v>
      </c>
      <c r="C200" s="137" t="s">
        <v>9991</v>
      </c>
      <c r="D200" s="15" t="s">
        <v>9990</v>
      </c>
      <c r="E200" s="15" t="s">
        <v>9989</v>
      </c>
      <c r="F200" s="15">
        <v>5</v>
      </c>
    </row>
    <row r="201" spans="1:6" x14ac:dyDescent="0.25">
      <c r="A201" s="15" t="s">
        <v>9988</v>
      </c>
      <c r="C201" s="137" t="s">
        <v>9987</v>
      </c>
      <c r="D201" s="15" t="s">
        <v>9986</v>
      </c>
      <c r="E201" s="15" t="s">
        <v>9985</v>
      </c>
      <c r="F201" s="15">
        <v>5</v>
      </c>
    </row>
    <row r="202" spans="1:6" x14ac:dyDescent="0.25">
      <c r="A202" s="15" t="s">
        <v>9984</v>
      </c>
      <c r="C202" s="137" t="s">
        <v>9983</v>
      </c>
      <c r="D202" s="15" t="s">
        <v>9982</v>
      </c>
      <c r="E202" s="15" t="s">
        <v>9981</v>
      </c>
      <c r="F202" s="15">
        <v>22</v>
      </c>
    </row>
    <row r="203" spans="1:6" x14ac:dyDescent="0.25">
      <c r="A203" s="15" t="s">
        <v>9980</v>
      </c>
      <c r="C203" s="137" t="s">
        <v>9979</v>
      </c>
      <c r="D203" s="15" t="s">
        <v>9978</v>
      </c>
      <c r="E203" s="15" t="s">
        <v>9977</v>
      </c>
      <c r="F203" s="15">
        <v>13</v>
      </c>
    </row>
    <row r="204" spans="1:6" x14ac:dyDescent="0.25">
      <c r="A204" s="15" t="s">
        <v>9976</v>
      </c>
      <c r="C204" s="137" t="s">
        <v>9975</v>
      </c>
      <c r="D204" s="15" t="s">
        <v>9974</v>
      </c>
      <c r="E204" s="15" t="s">
        <v>9973</v>
      </c>
      <c r="F204" s="15">
        <v>11</v>
      </c>
    </row>
    <row r="205" spans="1:6" x14ac:dyDescent="0.25">
      <c r="A205" s="15" t="s">
        <v>9972</v>
      </c>
      <c r="C205" s="137" t="s">
        <v>9971</v>
      </c>
      <c r="D205" s="15" t="s">
        <v>9970</v>
      </c>
      <c r="E205" s="15" t="s">
        <v>9969</v>
      </c>
      <c r="F205" s="15">
        <v>0</v>
      </c>
    </row>
    <row r="206" spans="1:6" x14ac:dyDescent="0.25">
      <c r="A206" s="15" t="s">
        <v>9968</v>
      </c>
      <c r="B206" s="15" t="s">
        <v>9967</v>
      </c>
      <c r="C206" s="137" t="s">
        <v>9966</v>
      </c>
      <c r="D206" s="15" t="s">
        <v>9965</v>
      </c>
      <c r="E206" s="15" t="s">
        <v>9964</v>
      </c>
      <c r="F206" s="15">
        <v>12</v>
      </c>
    </row>
    <row r="207" spans="1:6" x14ac:dyDescent="0.25">
      <c r="A207" s="15" t="s">
        <v>9963</v>
      </c>
      <c r="B207" s="15" t="s">
        <v>9962</v>
      </c>
      <c r="C207" s="137"/>
      <c r="D207" s="15" t="s">
        <v>9961</v>
      </c>
      <c r="E207" s="15" t="s">
        <v>9960</v>
      </c>
      <c r="F207" s="15">
        <v>0</v>
      </c>
    </row>
    <row r="208" spans="1:6" x14ac:dyDescent="0.25">
      <c r="A208" s="15" t="s">
        <v>9959</v>
      </c>
      <c r="C208" s="137" t="s">
        <v>9958</v>
      </c>
      <c r="D208" s="15" t="s">
        <v>9957</v>
      </c>
      <c r="E208" s="15" t="s">
        <v>9956</v>
      </c>
      <c r="F208" s="15">
        <v>11</v>
      </c>
    </row>
    <row r="209" spans="1:6" x14ac:dyDescent="0.25">
      <c r="A209" s="15" t="s">
        <v>9955</v>
      </c>
      <c r="C209" s="137" t="s">
        <v>9954</v>
      </c>
      <c r="D209" s="15" t="s">
        <v>9953</v>
      </c>
      <c r="E209" s="15" t="s">
        <v>9952</v>
      </c>
      <c r="F209" s="15">
        <v>7</v>
      </c>
    </row>
    <row r="210" spans="1:6" x14ac:dyDescent="0.25">
      <c r="A210" s="15" t="s">
        <v>9951</v>
      </c>
      <c r="C210" s="137" t="s">
        <v>9950</v>
      </c>
      <c r="D210" s="15" t="s">
        <v>9949</v>
      </c>
      <c r="E210" s="15" t="s">
        <v>9948</v>
      </c>
      <c r="F210" s="15">
        <v>26</v>
      </c>
    </row>
    <row r="211" spans="1:6" x14ac:dyDescent="0.25">
      <c r="A211" s="15" t="s">
        <v>9947</v>
      </c>
      <c r="C211" s="137" t="s">
        <v>9946</v>
      </c>
      <c r="D211" s="15" t="s">
        <v>9945</v>
      </c>
      <c r="E211" s="15" t="s">
        <v>9944</v>
      </c>
      <c r="F211" s="15">
        <v>1</v>
      </c>
    </row>
    <row r="212" spans="1:6" x14ac:dyDescent="0.25">
      <c r="A212" s="15" t="s">
        <v>9943</v>
      </c>
      <c r="C212" s="137" t="s">
        <v>9942</v>
      </c>
      <c r="D212" s="15" t="s">
        <v>9941</v>
      </c>
      <c r="E212" s="15" t="s">
        <v>9940</v>
      </c>
      <c r="F212" s="15">
        <v>11</v>
      </c>
    </row>
    <row r="213" spans="1:6" x14ac:dyDescent="0.25">
      <c r="A213" s="15" t="s">
        <v>9939</v>
      </c>
      <c r="C213" s="137" t="s">
        <v>9938</v>
      </c>
      <c r="D213" s="15" t="s">
        <v>9937</v>
      </c>
      <c r="E213" s="15" t="s">
        <v>9936</v>
      </c>
      <c r="F213" s="15">
        <v>8</v>
      </c>
    </row>
    <row r="214" spans="1:6" x14ac:dyDescent="0.25">
      <c r="A214" s="15" t="s">
        <v>9935</v>
      </c>
      <c r="C214" s="137" t="s">
        <v>9934</v>
      </c>
      <c r="D214" s="15" t="s">
        <v>9933</v>
      </c>
      <c r="E214" s="15" t="s">
        <v>9932</v>
      </c>
      <c r="F214" s="15">
        <v>28</v>
      </c>
    </row>
    <row r="215" spans="1:6" x14ac:dyDescent="0.25">
      <c r="A215" s="15" t="s">
        <v>9931</v>
      </c>
      <c r="C215" s="137" t="s">
        <v>9930</v>
      </c>
      <c r="D215" s="15" t="s">
        <v>9929</v>
      </c>
      <c r="E215" s="15" t="s">
        <v>9928</v>
      </c>
      <c r="F215" s="15">
        <v>7</v>
      </c>
    </row>
    <row r="216" spans="1:6" x14ac:dyDescent="0.25">
      <c r="A216" s="15" t="s">
        <v>9927</v>
      </c>
      <c r="C216" s="137" t="s">
        <v>9926</v>
      </c>
      <c r="D216" s="15" t="s">
        <v>9925</v>
      </c>
      <c r="E216" s="15" t="s">
        <v>9924</v>
      </c>
      <c r="F216" s="15">
        <v>18</v>
      </c>
    </row>
    <row r="217" spans="1:6" x14ac:dyDescent="0.25">
      <c r="A217" s="15" t="s">
        <v>9923</v>
      </c>
      <c r="C217" s="137" t="s">
        <v>9922</v>
      </c>
      <c r="D217" s="15" t="s">
        <v>9921</v>
      </c>
      <c r="E217" s="137" t="s">
        <v>9920</v>
      </c>
      <c r="F217" s="15">
        <v>22</v>
      </c>
    </row>
    <row r="218" spans="1:6" x14ac:dyDescent="0.25">
      <c r="A218" s="15" t="s">
        <v>9919</v>
      </c>
      <c r="C218" s="137" t="s">
        <v>9918</v>
      </c>
      <c r="D218" s="15" t="s">
        <v>9917</v>
      </c>
      <c r="E218" s="15" t="s">
        <v>9916</v>
      </c>
      <c r="F218" s="15">
        <v>57</v>
      </c>
    </row>
    <row r="219" spans="1:6" x14ac:dyDescent="0.25">
      <c r="A219" s="15" t="s">
        <v>9915</v>
      </c>
      <c r="C219" s="137" t="s">
        <v>9914</v>
      </c>
      <c r="D219" s="15" t="s">
        <v>9913</v>
      </c>
      <c r="E219" s="15" t="s">
        <v>9912</v>
      </c>
      <c r="F219" s="15">
        <v>1</v>
      </c>
    </row>
    <row r="220" spans="1:6" x14ac:dyDescent="0.25">
      <c r="A220" s="15" t="s">
        <v>9911</v>
      </c>
      <c r="C220" s="137" t="s">
        <v>9910</v>
      </c>
      <c r="D220" s="15" t="s">
        <v>9909</v>
      </c>
      <c r="E220" s="15" t="s">
        <v>9908</v>
      </c>
      <c r="F220" s="15">
        <v>21</v>
      </c>
    </row>
    <row r="221" spans="1:6" x14ac:dyDescent="0.25">
      <c r="A221" s="15" t="s">
        <v>9907</v>
      </c>
      <c r="C221" s="137" t="s">
        <v>9906</v>
      </c>
      <c r="D221" s="15" t="s">
        <v>9905</v>
      </c>
      <c r="E221" s="15" t="s">
        <v>9904</v>
      </c>
      <c r="F221" s="15">
        <v>58</v>
      </c>
    </row>
    <row r="222" spans="1:6" x14ac:dyDescent="0.25">
      <c r="A222" s="15" t="s">
        <v>9903</v>
      </c>
      <c r="C222" s="137" t="s">
        <v>9902</v>
      </c>
      <c r="D222" s="15" t="s">
        <v>9901</v>
      </c>
      <c r="E222" s="15" t="s">
        <v>9900</v>
      </c>
      <c r="F222" s="15">
        <v>5</v>
      </c>
    </row>
    <row r="223" spans="1:6" x14ac:dyDescent="0.25">
      <c r="A223" s="15" t="s">
        <v>9899</v>
      </c>
      <c r="C223" s="137" t="s">
        <v>9898</v>
      </c>
      <c r="D223" s="15" t="s">
        <v>9897</v>
      </c>
      <c r="E223" s="15" t="s">
        <v>9896</v>
      </c>
      <c r="F223" s="15">
        <v>9</v>
      </c>
    </row>
    <row r="224" spans="1:6" x14ac:dyDescent="0.25">
      <c r="A224" s="15" t="s">
        <v>9895</v>
      </c>
      <c r="C224" s="137" t="s">
        <v>9894</v>
      </c>
      <c r="D224" s="15" t="s">
        <v>9893</v>
      </c>
      <c r="E224" s="15" t="s">
        <v>9892</v>
      </c>
      <c r="F224" s="15">
        <v>8</v>
      </c>
    </row>
    <row r="225" spans="1:6" x14ac:dyDescent="0.25">
      <c r="A225" s="15" t="s">
        <v>9891</v>
      </c>
      <c r="C225" s="137" t="s">
        <v>9890</v>
      </c>
      <c r="D225" s="15" t="s">
        <v>9889</v>
      </c>
      <c r="E225" s="15" t="s">
        <v>9888</v>
      </c>
      <c r="F225" s="15">
        <v>19</v>
      </c>
    </row>
    <row r="226" spans="1:6" x14ac:dyDescent="0.25">
      <c r="A226" s="15" t="s">
        <v>9887</v>
      </c>
      <c r="C226" s="137" t="s">
        <v>9886</v>
      </c>
      <c r="D226" s="15" t="s">
        <v>9885</v>
      </c>
      <c r="E226" s="15" t="s">
        <v>9884</v>
      </c>
      <c r="F226" s="15">
        <v>5</v>
      </c>
    </row>
    <row r="227" spans="1:6" x14ac:dyDescent="0.25">
      <c r="A227" s="15" t="s">
        <v>9883</v>
      </c>
      <c r="C227" s="137" t="s">
        <v>9882</v>
      </c>
      <c r="D227" s="15" t="s">
        <v>9881</v>
      </c>
      <c r="E227" s="15" t="s">
        <v>9880</v>
      </c>
      <c r="F227" s="15">
        <v>6</v>
      </c>
    </row>
    <row r="228" spans="1:6" x14ac:dyDescent="0.25">
      <c r="A228" s="15" t="s">
        <v>9879</v>
      </c>
      <c r="C228" s="137" t="s">
        <v>9878</v>
      </c>
      <c r="D228" s="15" t="s">
        <v>9877</v>
      </c>
      <c r="E228" s="15" t="s">
        <v>9876</v>
      </c>
      <c r="F228" s="15">
        <v>3</v>
      </c>
    </row>
    <row r="229" spans="1:6" x14ac:dyDescent="0.25">
      <c r="A229" s="15" t="s">
        <v>9875</v>
      </c>
      <c r="C229" s="137" t="s">
        <v>9874</v>
      </c>
      <c r="D229" s="15" t="s">
        <v>9873</v>
      </c>
      <c r="E229" s="15" t="s">
        <v>9872</v>
      </c>
      <c r="F229" s="15">
        <v>8</v>
      </c>
    </row>
    <row r="230" spans="1:6" x14ac:dyDescent="0.25">
      <c r="A230" s="15" t="s">
        <v>9871</v>
      </c>
      <c r="C230" s="137" t="s">
        <v>9870</v>
      </c>
      <c r="D230" s="15" t="s">
        <v>9869</v>
      </c>
      <c r="E230" s="15" t="s">
        <v>9868</v>
      </c>
      <c r="F230" s="15">
        <v>26</v>
      </c>
    </row>
    <row r="231" spans="1:6" x14ac:dyDescent="0.25">
      <c r="A231" s="15" t="s">
        <v>9867</v>
      </c>
      <c r="C231" s="137" t="s">
        <v>9866</v>
      </c>
      <c r="D231" s="15" t="s">
        <v>9865</v>
      </c>
      <c r="E231" s="15" t="s">
        <v>9864</v>
      </c>
      <c r="F231" s="15">
        <v>1</v>
      </c>
    </row>
    <row r="232" spans="1:6" x14ac:dyDescent="0.25">
      <c r="A232" s="15" t="s">
        <v>9863</v>
      </c>
      <c r="C232" s="137" t="s">
        <v>9862</v>
      </c>
      <c r="D232" s="15" t="s">
        <v>9861</v>
      </c>
      <c r="E232" s="15" t="s">
        <v>9860</v>
      </c>
      <c r="F232" s="15">
        <v>22</v>
      </c>
    </row>
    <row r="233" spans="1:6" x14ac:dyDescent="0.25">
      <c r="A233" s="15" t="s">
        <v>9859</v>
      </c>
      <c r="C233" s="137"/>
      <c r="D233" s="15" t="s">
        <v>9858</v>
      </c>
      <c r="E233" s="15" t="s">
        <v>9857</v>
      </c>
      <c r="F233" s="15">
        <v>0</v>
      </c>
    </row>
    <row r="234" spans="1:6" x14ac:dyDescent="0.25">
      <c r="A234" s="15" t="s">
        <v>9856</v>
      </c>
      <c r="C234" s="137" t="s">
        <v>9855</v>
      </c>
      <c r="D234" s="15" t="s">
        <v>9854</v>
      </c>
      <c r="E234" s="15" t="s">
        <v>9853</v>
      </c>
      <c r="F234" s="15">
        <v>55</v>
      </c>
    </row>
    <row r="235" spans="1:6" x14ac:dyDescent="0.25">
      <c r="A235" s="15" t="s">
        <v>9852</v>
      </c>
      <c r="C235" s="137" t="s">
        <v>9851</v>
      </c>
      <c r="D235" s="15" t="s">
        <v>9850</v>
      </c>
      <c r="E235" s="15" t="s">
        <v>9849</v>
      </c>
      <c r="F235" s="15">
        <v>1</v>
      </c>
    </row>
    <row r="236" spans="1:6" x14ac:dyDescent="0.25">
      <c r="A236" s="15" t="s">
        <v>9848</v>
      </c>
      <c r="B236" s="137" t="s">
        <v>9847</v>
      </c>
      <c r="C236" s="137"/>
      <c r="D236" s="15" t="s">
        <v>9846</v>
      </c>
      <c r="E236" s="15" t="s">
        <v>9845</v>
      </c>
      <c r="F236" s="15">
        <v>0</v>
      </c>
    </row>
    <row r="237" spans="1:6" x14ac:dyDescent="0.25">
      <c r="A237" s="15" t="s">
        <v>9844</v>
      </c>
      <c r="B237" s="15" t="s">
        <v>9843</v>
      </c>
      <c r="C237" s="137" t="s">
        <v>9842</v>
      </c>
      <c r="D237" s="15" t="s">
        <v>9841</v>
      </c>
      <c r="E237" s="15" t="s">
        <v>9840</v>
      </c>
      <c r="F237" s="15">
        <v>21</v>
      </c>
    </row>
    <row r="238" spans="1:6" x14ac:dyDescent="0.25">
      <c r="A238" s="15" t="s">
        <v>9839</v>
      </c>
      <c r="B238" s="15" t="s">
        <v>9838</v>
      </c>
      <c r="C238" s="137" t="s">
        <v>9837</v>
      </c>
      <c r="D238" s="15" t="s">
        <v>9836</v>
      </c>
      <c r="E238" s="15" t="s">
        <v>9835</v>
      </c>
      <c r="F238" s="15">
        <v>23</v>
      </c>
    </row>
    <row r="239" spans="1:6" x14ac:dyDescent="0.25">
      <c r="A239" s="15" t="s">
        <v>9834</v>
      </c>
      <c r="C239" s="137" t="s">
        <v>9833</v>
      </c>
      <c r="D239" s="15" t="s">
        <v>9832</v>
      </c>
      <c r="E239" s="15" t="s">
        <v>9831</v>
      </c>
      <c r="F239" s="15">
        <v>0</v>
      </c>
    </row>
    <row r="240" spans="1:6" x14ac:dyDescent="0.25">
      <c r="A240" s="15" t="s">
        <v>9830</v>
      </c>
      <c r="C240" s="137" t="s">
        <v>9829</v>
      </c>
      <c r="D240" s="15" t="s">
        <v>9828</v>
      </c>
      <c r="E240" s="15" t="s">
        <v>9827</v>
      </c>
      <c r="F240" s="15">
        <v>31</v>
      </c>
    </row>
    <row r="241" spans="1:6" x14ac:dyDescent="0.25">
      <c r="A241" s="15" t="s">
        <v>9826</v>
      </c>
      <c r="B241" s="15" t="s">
        <v>9825</v>
      </c>
      <c r="C241" s="137" t="s">
        <v>9824</v>
      </c>
      <c r="D241" s="15" t="s">
        <v>9823</v>
      </c>
      <c r="E241" s="15" t="s">
        <v>9822</v>
      </c>
      <c r="F241" s="15">
        <v>79</v>
      </c>
    </row>
    <row r="242" spans="1:6" x14ac:dyDescent="0.25">
      <c r="A242" s="15" t="s">
        <v>9821</v>
      </c>
      <c r="B242" s="15" t="s">
        <v>9820</v>
      </c>
      <c r="C242" s="137" t="s">
        <v>9819</v>
      </c>
      <c r="D242" s="15" t="s">
        <v>9818</v>
      </c>
      <c r="E242" s="15" t="s">
        <v>9817</v>
      </c>
      <c r="F242" s="15">
        <v>13</v>
      </c>
    </row>
    <row r="243" spans="1:6" x14ac:dyDescent="0.25">
      <c r="A243" s="15" t="s">
        <v>9816</v>
      </c>
      <c r="C243" s="137" t="s">
        <v>9815</v>
      </c>
      <c r="D243" s="15" t="s">
        <v>9814</v>
      </c>
      <c r="E243" s="15" t="s">
        <v>9813</v>
      </c>
      <c r="F243" s="15">
        <v>94</v>
      </c>
    </row>
    <row r="244" spans="1:6" x14ac:dyDescent="0.25">
      <c r="A244" s="15" t="s">
        <v>9812</v>
      </c>
      <c r="C244" s="137" t="s">
        <v>9811</v>
      </c>
      <c r="D244" s="15" t="s">
        <v>9810</v>
      </c>
      <c r="E244" s="15" t="s">
        <v>9809</v>
      </c>
      <c r="F244" s="15">
        <v>7</v>
      </c>
    </row>
    <row r="245" spans="1:6" x14ac:dyDescent="0.25">
      <c r="A245" s="15" t="s">
        <v>9808</v>
      </c>
      <c r="C245" s="137"/>
      <c r="D245" s="15" t="s">
        <v>9807</v>
      </c>
      <c r="E245" s="15" t="s">
        <v>9806</v>
      </c>
      <c r="F245" s="15">
        <v>0</v>
      </c>
    </row>
    <row r="246" spans="1:6" x14ac:dyDescent="0.25">
      <c r="A246" s="15" t="s">
        <v>9805</v>
      </c>
      <c r="C246" s="137" t="s">
        <v>9804</v>
      </c>
      <c r="D246" s="15" t="s">
        <v>9803</v>
      </c>
      <c r="E246" s="15" t="s">
        <v>9802</v>
      </c>
      <c r="F246" s="15">
        <v>169</v>
      </c>
    </row>
    <row r="247" spans="1:6" x14ac:dyDescent="0.25">
      <c r="A247" s="15" t="s">
        <v>9801</v>
      </c>
      <c r="C247" s="137" t="s">
        <v>9800</v>
      </c>
      <c r="D247" s="15" t="s">
        <v>9799</v>
      </c>
      <c r="E247" s="15" t="s">
        <v>9798</v>
      </c>
      <c r="F247" s="15">
        <v>34</v>
      </c>
    </row>
    <row r="248" spans="1:6" x14ac:dyDescent="0.25">
      <c r="A248" s="15" t="s">
        <v>9797</v>
      </c>
      <c r="C248" s="137" t="s">
        <v>9796</v>
      </c>
      <c r="D248" s="15" t="s">
        <v>9795</v>
      </c>
      <c r="E248" s="15" t="s">
        <v>9794</v>
      </c>
      <c r="F248" s="15">
        <v>31</v>
      </c>
    </row>
    <row r="249" spans="1:6" x14ac:dyDescent="0.25">
      <c r="A249" s="15" t="s">
        <v>9793</v>
      </c>
      <c r="C249" s="137" t="s">
        <v>9792</v>
      </c>
      <c r="D249" s="15" t="s">
        <v>9791</v>
      </c>
      <c r="E249" s="15" t="s">
        <v>9790</v>
      </c>
      <c r="F249" s="15">
        <v>5</v>
      </c>
    </row>
    <row r="250" spans="1:6" x14ac:dyDescent="0.25">
      <c r="A250" s="15" t="s">
        <v>9789</v>
      </c>
      <c r="C250" s="137" t="s">
        <v>9788</v>
      </c>
      <c r="D250" s="15" t="s">
        <v>9787</v>
      </c>
      <c r="E250" s="15" t="s">
        <v>9786</v>
      </c>
      <c r="F250" s="15">
        <v>89</v>
      </c>
    </row>
    <row r="251" spans="1:6" x14ac:dyDescent="0.25">
      <c r="A251" s="15" t="s">
        <v>9785</v>
      </c>
      <c r="B251" s="15" t="s">
        <v>9784</v>
      </c>
      <c r="C251" s="137" t="s">
        <v>9783</v>
      </c>
      <c r="D251" s="15" t="s">
        <v>9782</v>
      </c>
      <c r="E251" s="15" t="s">
        <v>9781</v>
      </c>
      <c r="F251" s="15">
        <v>437</v>
      </c>
    </row>
    <row r="252" spans="1:6" x14ac:dyDescent="0.25">
      <c r="A252" s="15" t="s">
        <v>9780</v>
      </c>
      <c r="C252" s="137" t="s">
        <v>9779</v>
      </c>
      <c r="D252" s="15" t="s">
        <v>9778</v>
      </c>
      <c r="E252" s="15" t="s">
        <v>9777</v>
      </c>
      <c r="F252" s="15">
        <v>34</v>
      </c>
    </row>
    <row r="253" spans="1:6" x14ac:dyDescent="0.25">
      <c r="A253" s="15" t="s">
        <v>9776</v>
      </c>
      <c r="C253" s="137" t="s">
        <v>9775</v>
      </c>
      <c r="D253" s="15" t="s">
        <v>9774</v>
      </c>
      <c r="E253" s="15" t="s">
        <v>9773</v>
      </c>
      <c r="F253" s="15">
        <v>133</v>
      </c>
    </row>
    <row r="254" spans="1:6" x14ac:dyDescent="0.25">
      <c r="A254" s="15" t="s">
        <v>9772</v>
      </c>
      <c r="B254" s="15" t="s">
        <v>9771</v>
      </c>
      <c r="C254" s="137" t="s">
        <v>9770</v>
      </c>
      <c r="D254" s="15" t="s">
        <v>9769</v>
      </c>
      <c r="E254" s="15" t="s">
        <v>9768</v>
      </c>
      <c r="F254" s="15">
        <v>48</v>
      </c>
    </row>
    <row r="255" spans="1:6" x14ac:dyDescent="0.25">
      <c r="A255" s="15" t="s">
        <v>9767</v>
      </c>
      <c r="C255" s="137" t="s">
        <v>9766</v>
      </c>
      <c r="D255" s="15" t="s">
        <v>9765</v>
      </c>
      <c r="E255" s="15" t="s">
        <v>9764</v>
      </c>
      <c r="F255" s="15">
        <v>42</v>
      </c>
    </row>
    <row r="256" spans="1:6" x14ac:dyDescent="0.25">
      <c r="A256" s="15" t="s">
        <v>9763</v>
      </c>
      <c r="C256" s="137" t="s">
        <v>9762</v>
      </c>
      <c r="D256" s="15" t="s">
        <v>9761</v>
      </c>
      <c r="E256" s="15" t="s">
        <v>9760</v>
      </c>
      <c r="F256" s="15">
        <v>20</v>
      </c>
    </row>
    <row r="257" spans="1:6" x14ac:dyDescent="0.25">
      <c r="A257" s="15" t="s">
        <v>9759</v>
      </c>
      <c r="C257" s="137" t="s">
        <v>9758</v>
      </c>
      <c r="D257" s="15" t="s">
        <v>9757</v>
      </c>
      <c r="E257" s="15" t="s">
        <v>9756</v>
      </c>
      <c r="F257" s="15">
        <v>62</v>
      </c>
    </row>
    <row r="258" spans="1:6" x14ac:dyDescent="0.25">
      <c r="A258" s="15" t="s">
        <v>9755</v>
      </c>
      <c r="C258" s="137" t="s">
        <v>9754</v>
      </c>
      <c r="D258" s="15" t="s">
        <v>9753</v>
      </c>
      <c r="E258" s="15" t="s">
        <v>9752</v>
      </c>
      <c r="F258" s="15">
        <v>106</v>
      </c>
    </row>
    <row r="259" spans="1:6" x14ac:dyDescent="0.25">
      <c r="A259" s="15" t="s">
        <v>9751</v>
      </c>
      <c r="C259" s="137" t="s">
        <v>9750</v>
      </c>
      <c r="D259" s="15" t="s">
        <v>9749</v>
      </c>
      <c r="E259" s="15" t="s">
        <v>9748</v>
      </c>
      <c r="F259" s="15">
        <v>14</v>
      </c>
    </row>
    <row r="260" spans="1:6" x14ac:dyDescent="0.25">
      <c r="A260" s="15" t="s">
        <v>9747</v>
      </c>
      <c r="B260" s="15" t="s">
        <v>9746</v>
      </c>
      <c r="C260" s="137" t="s">
        <v>9745</v>
      </c>
      <c r="D260" s="15" t="s">
        <v>9744</v>
      </c>
      <c r="E260" s="15" t="s">
        <v>9743</v>
      </c>
      <c r="F260" s="15">
        <v>62</v>
      </c>
    </row>
    <row r="261" spans="1:6" x14ac:dyDescent="0.25">
      <c r="A261" s="15" t="s">
        <v>9742</v>
      </c>
      <c r="C261" s="137" t="s">
        <v>9741</v>
      </c>
      <c r="D261" s="15" t="s">
        <v>9740</v>
      </c>
      <c r="E261" s="15" t="s">
        <v>9739</v>
      </c>
      <c r="F261" s="15">
        <v>58</v>
      </c>
    </row>
    <row r="262" spans="1:6" x14ac:dyDescent="0.25">
      <c r="A262" s="15" t="s">
        <v>9738</v>
      </c>
      <c r="C262" s="137" t="s">
        <v>9737</v>
      </c>
      <c r="D262" s="15" t="s">
        <v>9736</v>
      </c>
      <c r="E262" s="15" t="s">
        <v>9735</v>
      </c>
      <c r="F262" s="15">
        <v>19</v>
      </c>
    </row>
    <row r="263" spans="1:6" x14ac:dyDescent="0.25">
      <c r="A263" s="15" t="s">
        <v>9734</v>
      </c>
      <c r="C263" s="137" t="s">
        <v>9733</v>
      </c>
      <c r="D263" s="15" t="s">
        <v>9732</v>
      </c>
      <c r="E263" s="15" t="s">
        <v>9731</v>
      </c>
      <c r="F263" s="15">
        <v>20</v>
      </c>
    </row>
    <row r="264" spans="1:6" x14ac:dyDescent="0.25">
      <c r="A264" s="15" t="s">
        <v>9730</v>
      </c>
      <c r="C264" s="137" t="s">
        <v>9729</v>
      </c>
      <c r="D264" s="15" t="s">
        <v>9728</v>
      </c>
      <c r="E264" s="15" t="s">
        <v>9727</v>
      </c>
      <c r="F264" s="15">
        <v>6</v>
      </c>
    </row>
    <row r="265" spans="1:6" x14ac:dyDescent="0.25">
      <c r="A265" s="15" t="s">
        <v>9726</v>
      </c>
      <c r="C265" s="137" t="s">
        <v>9725</v>
      </c>
      <c r="D265" s="15" t="s">
        <v>9724</v>
      </c>
      <c r="E265" s="15" t="s">
        <v>9723</v>
      </c>
      <c r="F265" s="15">
        <v>89</v>
      </c>
    </row>
    <row r="266" spans="1:6" x14ac:dyDescent="0.25">
      <c r="A266" s="15" t="s">
        <v>9722</v>
      </c>
      <c r="C266" s="137"/>
      <c r="D266" s="15" t="s">
        <v>9721</v>
      </c>
      <c r="E266" s="15" t="s">
        <v>9720</v>
      </c>
      <c r="F266" s="15">
        <v>0</v>
      </c>
    </row>
    <row r="267" spans="1:6" x14ac:dyDescent="0.25">
      <c r="A267" s="15" t="s">
        <v>9719</v>
      </c>
      <c r="C267" s="137" t="s">
        <v>9718</v>
      </c>
      <c r="D267" s="15" t="s">
        <v>9717</v>
      </c>
      <c r="E267" s="15" t="s">
        <v>9716</v>
      </c>
      <c r="F267" s="15">
        <v>230</v>
      </c>
    </row>
    <row r="268" spans="1:6" x14ac:dyDescent="0.25">
      <c r="A268" s="15" t="s">
        <v>9715</v>
      </c>
      <c r="C268" s="137" t="s">
        <v>9714</v>
      </c>
      <c r="D268" s="15" t="s">
        <v>9713</v>
      </c>
      <c r="E268" s="15" t="s">
        <v>9712</v>
      </c>
      <c r="F268" s="15">
        <v>0</v>
      </c>
    </row>
    <row r="269" spans="1:6" x14ac:dyDescent="0.25">
      <c r="A269" s="15" t="s">
        <v>9711</v>
      </c>
      <c r="C269" s="137" t="s">
        <v>9710</v>
      </c>
      <c r="D269" s="15" t="s">
        <v>9709</v>
      </c>
      <c r="E269" s="15" t="s">
        <v>9708</v>
      </c>
      <c r="F269" s="15">
        <v>1</v>
      </c>
    </row>
    <row r="270" spans="1:6" x14ac:dyDescent="0.25">
      <c r="A270" s="15" t="s">
        <v>9707</v>
      </c>
      <c r="C270" s="137" t="s">
        <v>9706</v>
      </c>
      <c r="D270" s="15" t="s">
        <v>9705</v>
      </c>
      <c r="E270" s="15" t="s">
        <v>9704</v>
      </c>
      <c r="F270" s="15">
        <v>1</v>
      </c>
    </row>
    <row r="271" spans="1:6" x14ac:dyDescent="0.25">
      <c r="A271" s="15" t="s">
        <v>9703</v>
      </c>
      <c r="C271" s="137"/>
      <c r="D271" s="15" t="s">
        <v>9702</v>
      </c>
      <c r="E271" s="15" t="s">
        <v>9701</v>
      </c>
      <c r="F271" s="15">
        <v>0</v>
      </c>
    </row>
    <row r="272" spans="1:6" x14ac:dyDescent="0.25">
      <c r="A272" s="15" t="s">
        <v>9700</v>
      </c>
      <c r="C272" s="137" t="s">
        <v>9699</v>
      </c>
      <c r="D272" s="15" t="s">
        <v>9698</v>
      </c>
      <c r="E272" s="15" t="s">
        <v>9697</v>
      </c>
      <c r="F272" s="15">
        <v>73</v>
      </c>
    </row>
    <row r="273" spans="1:6" x14ac:dyDescent="0.25">
      <c r="A273" s="15" t="s">
        <v>9696</v>
      </c>
      <c r="C273" s="137" t="s">
        <v>9695</v>
      </c>
      <c r="D273" s="15" t="s">
        <v>9694</v>
      </c>
      <c r="E273" s="15" t="s">
        <v>9693</v>
      </c>
      <c r="F273" s="15">
        <v>17</v>
      </c>
    </row>
    <row r="274" spans="1:6" x14ac:dyDescent="0.25">
      <c r="A274" s="15" t="s">
        <v>9692</v>
      </c>
      <c r="C274" s="137" t="s">
        <v>9691</v>
      </c>
      <c r="D274" s="15" t="s">
        <v>9690</v>
      </c>
      <c r="E274" s="15" t="s">
        <v>9689</v>
      </c>
      <c r="F274" s="15">
        <v>130</v>
      </c>
    </row>
    <row r="275" spans="1:6" x14ac:dyDescent="0.25">
      <c r="A275" s="15" t="s">
        <v>9688</v>
      </c>
      <c r="C275" s="137" t="s">
        <v>9687</v>
      </c>
      <c r="D275" s="15" t="s">
        <v>9686</v>
      </c>
      <c r="E275" s="15" t="s">
        <v>9685</v>
      </c>
      <c r="F275" s="15">
        <v>38</v>
      </c>
    </row>
    <row r="276" spans="1:6" x14ac:dyDescent="0.25">
      <c r="A276" s="15" t="s">
        <v>9684</v>
      </c>
      <c r="C276" s="137" t="s">
        <v>9683</v>
      </c>
      <c r="D276" s="15" t="s">
        <v>9682</v>
      </c>
      <c r="E276" s="15" t="s">
        <v>9681</v>
      </c>
      <c r="F276" s="15">
        <v>447</v>
      </c>
    </row>
    <row r="277" spans="1:6" x14ac:dyDescent="0.25">
      <c r="A277" s="15" t="s">
        <v>9680</v>
      </c>
      <c r="C277" s="137" t="s">
        <v>9679</v>
      </c>
      <c r="D277" s="15" t="s">
        <v>9678</v>
      </c>
      <c r="E277" s="15" t="s">
        <v>9677</v>
      </c>
      <c r="F277" s="15">
        <v>29</v>
      </c>
    </row>
    <row r="278" spans="1:6" x14ac:dyDescent="0.25">
      <c r="A278" s="15" t="s">
        <v>9676</v>
      </c>
      <c r="C278" s="137" t="s">
        <v>9675</v>
      </c>
      <c r="D278" s="15" t="s">
        <v>9674</v>
      </c>
      <c r="E278" s="15" t="s">
        <v>9673</v>
      </c>
      <c r="F278" s="15">
        <v>202</v>
      </c>
    </row>
    <row r="279" spans="1:6" x14ac:dyDescent="0.25">
      <c r="A279" s="15" t="s">
        <v>9672</v>
      </c>
      <c r="C279" s="137" t="s">
        <v>9671</v>
      </c>
      <c r="D279" s="15" t="s">
        <v>9670</v>
      </c>
      <c r="E279" s="15" t="s">
        <v>9669</v>
      </c>
      <c r="F279" s="15">
        <v>235</v>
      </c>
    </row>
    <row r="280" spans="1:6" x14ac:dyDescent="0.25">
      <c r="A280" s="15" t="s">
        <v>9668</v>
      </c>
      <c r="C280" s="137" t="s">
        <v>9667</v>
      </c>
      <c r="D280" s="15" t="s">
        <v>9666</v>
      </c>
      <c r="E280" s="15" t="s">
        <v>9665</v>
      </c>
      <c r="F280" s="15">
        <v>265</v>
      </c>
    </row>
    <row r="281" spans="1:6" x14ac:dyDescent="0.25">
      <c r="A281" s="15" t="s">
        <v>9664</v>
      </c>
      <c r="C281" s="137" t="s">
        <v>9663</v>
      </c>
      <c r="D281" s="15" t="s">
        <v>9662</v>
      </c>
      <c r="E281" s="15" t="s">
        <v>9661</v>
      </c>
      <c r="F281" s="15">
        <v>26</v>
      </c>
    </row>
    <row r="282" spans="1:6" x14ac:dyDescent="0.25">
      <c r="A282" s="15" t="s">
        <v>9660</v>
      </c>
      <c r="C282" s="137" t="s">
        <v>9659</v>
      </c>
      <c r="D282" s="15" t="s">
        <v>9658</v>
      </c>
      <c r="E282" s="15" t="s">
        <v>9657</v>
      </c>
      <c r="F282" s="15">
        <v>9</v>
      </c>
    </row>
    <row r="283" spans="1:6" x14ac:dyDescent="0.25">
      <c r="A283" s="15" t="s">
        <v>9656</v>
      </c>
      <c r="C283" s="137" t="s">
        <v>9655</v>
      </c>
      <c r="D283" s="15" t="s">
        <v>9654</v>
      </c>
      <c r="E283" s="15" t="s">
        <v>9653</v>
      </c>
      <c r="F283" s="15">
        <v>4</v>
      </c>
    </row>
    <row r="284" spans="1:6" x14ac:dyDescent="0.25">
      <c r="A284" s="15" t="s">
        <v>9652</v>
      </c>
      <c r="C284" s="137" t="s">
        <v>9651</v>
      </c>
      <c r="D284" s="15" t="s">
        <v>9650</v>
      </c>
      <c r="E284" s="15" t="s">
        <v>9649</v>
      </c>
      <c r="F284" s="15">
        <v>92</v>
      </c>
    </row>
    <row r="285" spans="1:6" x14ac:dyDescent="0.25">
      <c r="A285" s="15" t="s">
        <v>9648</v>
      </c>
      <c r="C285" s="137" t="s">
        <v>9647</v>
      </c>
      <c r="D285" s="15" t="s">
        <v>9646</v>
      </c>
      <c r="E285" s="15" t="s">
        <v>9645</v>
      </c>
      <c r="F285" s="15">
        <v>17</v>
      </c>
    </row>
    <row r="286" spans="1:6" x14ac:dyDescent="0.25">
      <c r="A286" s="15" t="s">
        <v>9644</v>
      </c>
      <c r="C286" s="137" t="s">
        <v>9643</v>
      </c>
      <c r="D286" s="15" t="s">
        <v>9642</v>
      </c>
      <c r="E286" s="15" t="s">
        <v>9641</v>
      </c>
      <c r="F286" s="15">
        <v>252</v>
      </c>
    </row>
    <row r="287" spans="1:6" x14ac:dyDescent="0.25">
      <c r="A287" s="15" t="s">
        <v>9640</v>
      </c>
      <c r="C287" s="137" t="s">
        <v>9639</v>
      </c>
      <c r="D287" s="15" t="s">
        <v>9638</v>
      </c>
      <c r="E287" s="15" t="s">
        <v>9637</v>
      </c>
      <c r="F287" s="15">
        <v>102</v>
      </c>
    </row>
    <row r="288" spans="1:6" x14ac:dyDescent="0.25">
      <c r="A288" s="15" t="s">
        <v>9636</v>
      </c>
      <c r="C288" s="137" t="s">
        <v>9635</v>
      </c>
      <c r="D288" s="15" t="s">
        <v>9634</v>
      </c>
      <c r="E288" s="15" t="s">
        <v>9633</v>
      </c>
      <c r="F288" s="15">
        <v>3</v>
      </c>
    </row>
    <row r="289" spans="1:6" x14ac:dyDescent="0.25">
      <c r="A289" s="15" t="s">
        <v>9632</v>
      </c>
      <c r="C289" s="137" t="s">
        <v>9631</v>
      </c>
      <c r="D289" s="15" t="s">
        <v>9630</v>
      </c>
      <c r="E289" s="15" t="s">
        <v>9629</v>
      </c>
      <c r="F289" s="15">
        <v>0</v>
      </c>
    </row>
    <row r="290" spans="1:6" x14ac:dyDescent="0.25">
      <c r="A290" s="15" t="s">
        <v>9628</v>
      </c>
      <c r="C290" s="137" t="s">
        <v>9627</v>
      </c>
      <c r="D290" s="15" t="s">
        <v>9626</v>
      </c>
      <c r="E290" s="15" t="s">
        <v>9625</v>
      </c>
      <c r="F290" s="15">
        <v>98</v>
      </c>
    </row>
    <row r="291" spans="1:6" x14ac:dyDescent="0.25">
      <c r="A291" s="15" t="s">
        <v>9624</v>
      </c>
      <c r="C291" s="137" t="s">
        <v>9623</v>
      </c>
      <c r="D291" s="15" t="s">
        <v>9622</v>
      </c>
      <c r="E291" s="15" t="s">
        <v>9621</v>
      </c>
      <c r="F291" s="15">
        <v>2</v>
      </c>
    </row>
    <row r="292" spans="1:6" x14ac:dyDescent="0.25">
      <c r="A292" s="15" t="s">
        <v>9620</v>
      </c>
      <c r="C292" s="137" t="s">
        <v>9619</v>
      </c>
      <c r="D292" s="15" t="s">
        <v>9618</v>
      </c>
      <c r="E292" s="15" t="s">
        <v>9617</v>
      </c>
      <c r="F292" s="15">
        <v>144</v>
      </c>
    </row>
    <row r="293" spans="1:6" x14ac:dyDescent="0.25">
      <c r="A293" s="15" t="s">
        <v>9616</v>
      </c>
      <c r="C293" s="137" t="s">
        <v>9615</v>
      </c>
      <c r="D293" s="15" t="s">
        <v>9614</v>
      </c>
      <c r="E293" s="15" t="s">
        <v>9613</v>
      </c>
      <c r="F293" s="15">
        <v>0</v>
      </c>
    </row>
    <row r="294" spans="1:6" x14ac:dyDescent="0.25">
      <c r="A294" s="15" t="s">
        <v>9612</v>
      </c>
      <c r="C294" s="137" t="s">
        <v>9611</v>
      </c>
      <c r="D294" s="15" t="s">
        <v>9610</v>
      </c>
      <c r="E294" s="15" t="s">
        <v>9609</v>
      </c>
      <c r="F294" s="15">
        <v>18</v>
      </c>
    </row>
    <row r="295" spans="1:6" x14ac:dyDescent="0.25">
      <c r="A295" s="15" t="s">
        <v>9608</v>
      </c>
      <c r="C295" s="137" t="s">
        <v>9607</v>
      </c>
      <c r="D295" s="15" t="s">
        <v>9606</v>
      </c>
      <c r="E295" s="15" t="s">
        <v>9605</v>
      </c>
      <c r="F295" s="15">
        <v>8</v>
      </c>
    </row>
    <row r="296" spans="1:6" x14ac:dyDescent="0.25">
      <c r="A296" s="15" t="s">
        <v>9604</v>
      </c>
      <c r="C296" s="137" t="s">
        <v>9603</v>
      </c>
      <c r="D296" s="15" t="s">
        <v>9602</v>
      </c>
      <c r="E296" s="15" t="s">
        <v>9601</v>
      </c>
      <c r="F296" s="15">
        <v>43</v>
      </c>
    </row>
    <row r="297" spans="1:6" x14ac:dyDescent="0.25">
      <c r="A297" s="15" t="s">
        <v>9600</v>
      </c>
      <c r="C297" s="137" t="s">
        <v>9599</v>
      </c>
      <c r="D297" s="15" t="s">
        <v>9598</v>
      </c>
      <c r="E297" s="15" t="s">
        <v>9597</v>
      </c>
      <c r="F297" s="15">
        <v>22</v>
      </c>
    </row>
    <row r="298" spans="1:6" x14ac:dyDescent="0.25">
      <c r="A298" s="15" t="s">
        <v>9596</v>
      </c>
      <c r="C298" s="137" t="s">
        <v>9595</v>
      </c>
      <c r="D298" s="15" t="s">
        <v>9594</v>
      </c>
      <c r="E298" s="15" t="s">
        <v>9593</v>
      </c>
      <c r="F298" s="15">
        <v>56</v>
      </c>
    </row>
    <row r="299" spans="1:6" x14ac:dyDescent="0.25">
      <c r="A299" s="15" t="s">
        <v>9592</v>
      </c>
      <c r="C299" s="137"/>
      <c r="D299" s="15" t="s">
        <v>9591</v>
      </c>
      <c r="E299" s="15" t="s">
        <v>9590</v>
      </c>
      <c r="F299" s="15">
        <v>0</v>
      </c>
    </row>
    <row r="300" spans="1:6" x14ac:dyDescent="0.25">
      <c r="A300" s="15" t="s">
        <v>9589</v>
      </c>
      <c r="C300" s="137" t="s">
        <v>9588</v>
      </c>
      <c r="D300" s="15" t="s">
        <v>9587</v>
      </c>
      <c r="E300" s="15" t="s">
        <v>9586</v>
      </c>
      <c r="F300" s="15">
        <v>154</v>
      </c>
    </row>
    <row r="301" spans="1:6" x14ac:dyDescent="0.25">
      <c r="A301" s="15" t="s">
        <v>9585</v>
      </c>
      <c r="C301" s="137"/>
      <c r="D301" s="15" t="s">
        <v>9584</v>
      </c>
      <c r="E301" s="137" t="s">
        <v>9583</v>
      </c>
      <c r="F301" s="15">
        <v>0</v>
      </c>
    </row>
    <row r="302" spans="1:6" x14ac:dyDescent="0.25">
      <c r="A302" s="15" t="s">
        <v>9582</v>
      </c>
      <c r="C302" s="137" t="s">
        <v>9581</v>
      </c>
      <c r="D302" s="15" t="s">
        <v>9580</v>
      </c>
      <c r="E302" s="15" t="s">
        <v>9579</v>
      </c>
      <c r="F302" s="15">
        <v>0</v>
      </c>
    </row>
    <row r="303" spans="1:6" x14ac:dyDescent="0.25">
      <c r="A303" s="15" t="s">
        <v>9578</v>
      </c>
      <c r="C303" s="137" t="s">
        <v>9577</v>
      </c>
      <c r="D303" s="15" t="s">
        <v>9576</v>
      </c>
      <c r="E303" s="15" t="s">
        <v>9575</v>
      </c>
      <c r="F303" s="15">
        <v>0</v>
      </c>
    </row>
    <row r="304" spans="1:6" x14ac:dyDescent="0.25">
      <c r="A304" s="15" t="s">
        <v>9574</v>
      </c>
      <c r="C304" s="137" t="s">
        <v>9573</v>
      </c>
      <c r="D304" s="15" t="s">
        <v>9572</v>
      </c>
      <c r="E304" s="15" t="s">
        <v>9571</v>
      </c>
      <c r="F304" s="15">
        <v>17</v>
      </c>
    </row>
    <row r="305" spans="1:6" x14ac:dyDescent="0.25">
      <c r="A305" s="15" t="s">
        <v>9570</v>
      </c>
      <c r="C305" s="137" t="s">
        <v>9569</v>
      </c>
      <c r="D305" s="15" t="s">
        <v>9568</v>
      </c>
      <c r="E305" s="15" t="s">
        <v>9567</v>
      </c>
      <c r="F305" s="15">
        <v>5</v>
      </c>
    </row>
    <row r="306" spans="1:6" x14ac:dyDescent="0.25">
      <c r="A306" s="15" t="s">
        <v>9566</v>
      </c>
      <c r="C306" s="137" t="s">
        <v>9565</v>
      </c>
      <c r="D306" s="15" t="s">
        <v>9564</v>
      </c>
      <c r="E306" s="15" t="s">
        <v>9563</v>
      </c>
      <c r="F306" s="15">
        <v>26</v>
      </c>
    </row>
    <row r="307" spans="1:6" x14ac:dyDescent="0.25">
      <c r="A307" s="15" t="s">
        <v>9562</v>
      </c>
      <c r="C307" s="137" t="s">
        <v>9561</v>
      </c>
      <c r="D307" s="15" t="s">
        <v>9560</v>
      </c>
      <c r="E307" s="15" t="s">
        <v>9559</v>
      </c>
      <c r="F307" s="15">
        <v>3</v>
      </c>
    </row>
    <row r="308" spans="1:6" x14ac:dyDescent="0.25">
      <c r="A308" s="15" t="s">
        <v>9558</v>
      </c>
      <c r="C308" s="137" t="s">
        <v>9557</v>
      </c>
      <c r="D308" s="15" t="s">
        <v>9556</v>
      </c>
      <c r="E308" s="15" t="s">
        <v>9555</v>
      </c>
      <c r="F308" s="15">
        <v>6</v>
      </c>
    </row>
    <row r="309" spans="1:6" x14ac:dyDescent="0.25">
      <c r="A309" s="15" t="s">
        <v>9554</v>
      </c>
      <c r="C309" s="137" t="s">
        <v>9553</v>
      </c>
      <c r="D309" s="15" t="s">
        <v>9552</v>
      </c>
      <c r="E309" s="15" t="s">
        <v>9551</v>
      </c>
      <c r="F309" s="15">
        <v>450</v>
      </c>
    </row>
    <row r="310" spans="1:6" x14ac:dyDescent="0.25">
      <c r="A310" s="15" t="s">
        <v>9550</v>
      </c>
      <c r="C310" s="137" t="s">
        <v>9549</v>
      </c>
      <c r="D310" s="15" t="s">
        <v>9548</v>
      </c>
      <c r="E310" s="15" t="s">
        <v>9547</v>
      </c>
      <c r="F310" s="15">
        <v>21</v>
      </c>
    </row>
    <row r="311" spans="1:6" x14ac:dyDescent="0.25">
      <c r="A311" s="15" t="s">
        <v>9546</v>
      </c>
      <c r="C311" s="137"/>
      <c r="D311" s="15" t="s">
        <v>9545</v>
      </c>
      <c r="E311" s="15" t="s">
        <v>9544</v>
      </c>
      <c r="F311" s="15">
        <v>0</v>
      </c>
    </row>
    <row r="312" spans="1:6" x14ac:dyDescent="0.25">
      <c r="A312" s="15" t="s">
        <v>9543</v>
      </c>
      <c r="C312" s="137"/>
      <c r="D312" s="15" t="s">
        <v>9542</v>
      </c>
      <c r="E312" s="15" t="s">
        <v>9541</v>
      </c>
      <c r="F312" s="15">
        <v>0</v>
      </c>
    </row>
    <row r="313" spans="1:6" x14ac:dyDescent="0.25">
      <c r="A313" s="15" t="s">
        <v>9540</v>
      </c>
      <c r="C313" s="137" t="s">
        <v>9539</v>
      </c>
      <c r="D313" s="15" t="s">
        <v>9538</v>
      </c>
      <c r="E313" s="15" t="s">
        <v>9537</v>
      </c>
      <c r="F313" s="15">
        <v>0</v>
      </c>
    </row>
    <row r="314" spans="1:6" x14ac:dyDescent="0.25">
      <c r="A314" s="15" t="s">
        <v>9536</v>
      </c>
      <c r="C314" s="137"/>
      <c r="D314" s="15" t="s">
        <v>9535</v>
      </c>
      <c r="E314" s="15" t="s">
        <v>9534</v>
      </c>
      <c r="F314" s="15">
        <v>0</v>
      </c>
    </row>
    <row r="315" spans="1:6" x14ac:dyDescent="0.25">
      <c r="A315" s="15" t="s">
        <v>9533</v>
      </c>
      <c r="C315" s="137" t="s">
        <v>9532</v>
      </c>
      <c r="D315" s="15" t="s">
        <v>9531</v>
      </c>
      <c r="E315" s="15" t="s">
        <v>9530</v>
      </c>
      <c r="F315" s="15">
        <v>95</v>
      </c>
    </row>
    <row r="316" spans="1:6" x14ac:dyDescent="0.25">
      <c r="A316" s="15" t="s">
        <v>9529</v>
      </c>
      <c r="C316" s="137" t="s">
        <v>9528</v>
      </c>
      <c r="D316" s="15" t="s">
        <v>9527</v>
      </c>
      <c r="E316" s="15" t="s">
        <v>9526</v>
      </c>
      <c r="F316" s="15">
        <v>18</v>
      </c>
    </row>
    <row r="317" spans="1:6" x14ac:dyDescent="0.25">
      <c r="A317" s="15" t="s">
        <v>9525</v>
      </c>
      <c r="C317" s="137" t="s">
        <v>9524</v>
      </c>
      <c r="D317" s="15" t="s">
        <v>9523</v>
      </c>
      <c r="E317" s="15" t="s">
        <v>9522</v>
      </c>
      <c r="F317" s="15">
        <v>92</v>
      </c>
    </row>
    <row r="318" spans="1:6" x14ac:dyDescent="0.25">
      <c r="A318" s="15" t="s">
        <v>9521</v>
      </c>
      <c r="C318" s="137" t="s">
        <v>9520</v>
      </c>
      <c r="D318" s="15" t="s">
        <v>9519</v>
      </c>
      <c r="E318" s="15" t="s">
        <v>9518</v>
      </c>
      <c r="F318" s="15">
        <v>31</v>
      </c>
    </row>
    <row r="319" spans="1:6" x14ac:dyDescent="0.25">
      <c r="A319" s="15" t="s">
        <v>9517</v>
      </c>
      <c r="C319" s="137" t="s">
        <v>9516</v>
      </c>
      <c r="D319" s="15" t="s">
        <v>9515</v>
      </c>
      <c r="E319" s="15" t="s">
        <v>9514</v>
      </c>
      <c r="F319" s="15">
        <v>76</v>
      </c>
    </row>
    <row r="320" spans="1:6" x14ac:dyDescent="0.25">
      <c r="A320" s="15" t="s">
        <v>9513</v>
      </c>
      <c r="C320" s="137" t="s">
        <v>9512</v>
      </c>
      <c r="D320" s="15" t="s">
        <v>9511</v>
      </c>
      <c r="E320" s="15" t="s">
        <v>9510</v>
      </c>
      <c r="F320" s="15">
        <v>18</v>
      </c>
    </row>
    <row r="321" spans="1:6" x14ac:dyDescent="0.25">
      <c r="A321" s="15" t="s">
        <v>9509</v>
      </c>
      <c r="C321" s="137" t="s">
        <v>9508</v>
      </c>
      <c r="D321" s="15" t="s">
        <v>9507</v>
      </c>
      <c r="E321" s="15" t="s">
        <v>9506</v>
      </c>
      <c r="F321" s="15">
        <v>2</v>
      </c>
    </row>
    <row r="322" spans="1:6" x14ac:dyDescent="0.25">
      <c r="A322" s="15" t="s">
        <v>9505</v>
      </c>
      <c r="B322" s="15" t="s">
        <v>9504</v>
      </c>
      <c r="C322" s="137" t="s">
        <v>9503</v>
      </c>
      <c r="D322" s="15" t="s">
        <v>9502</v>
      </c>
      <c r="E322" s="15" t="s">
        <v>9501</v>
      </c>
      <c r="F322" s="15">
        <v>309</v>
      </c>
    </row>
    <row r="323" spans="1:6" x14ac:dyDescent="0.25">
      <c r="A323" s="15" t="s">
        <v>9500</v>
      </c>
      <c r="B323" s="137" t="s">
        <v>9499</v>
      </c>
      <c r="C323" s="137"/>
      <c r="D323" s="15" t="s">
        <v>9498</v>
      </c>
      <c r="E323" s="15" t="s">
        <v>9497</v>
      </c>
      <c r="F323" s="15">
        <v>0</v>
      </c>
    </row>
    <row r="324" spans="1:6" x14ac:dyDescent="0.25">
      <c r="A324" s="15" t="s">
        <v>9496</v>
      </c>
      <c r="B324" s="15" t="s">
        <v>9495</v>
      </c>
      <c r="C324" s="137" t="s">
        <v>9494</v>
      </c>
      <c r="D324" s="15" t="s">
        <v>9493</v>
      </c>
      <c r="E324" s="15" t="s">
        <v>9492</v>
      </c>
      <c r="F324" s="15">
        <v>555</v>
      </c>
    </row>
    <row r="325" spans="1:6" x14ac:dyDescent="0.25">
      <c r="A325" s="15" t="s">
        <v>9491</v>
      </c>
      <c r="C325" s="137" t="s">
        <v>9490</v>
      </c>
      <c r="D325" s="15" t="s">
        <v>9489</v>
      </c>
      <c r="E325" s="15" t="s">
        <v>9488</v>
      </c>
      <c r="F325" s="15">
        <v>99</v>
      </c>
    </row>
    <row r="326" spans="1:6" x14ac:dyDescent="0.25">
      <c r="A326" s="15" t="s">
        <v>9487</v>
      </c>
      <c r="B326" s="15" t="s">
        <v>9486</v>
      </c>
      <c r="C326" s="137" t="s">
        <v>9485</v>
      </c>
      <c r="D326" s="15" t="s">
        <v>9484</v>
      </c>
      <c r="E326" s="15" t="s">
        <v>9483</v>
      </c>
      <c r="F326" s="15">
        <v>23</v>
      </c>
    </row>
    <row r="327" spans="1:6" x14ac:dyDescent="0.25">
      <c r="A327" s="15" t="s">
        <v>9482</v>
      </c>
      <c r="B327" s="15" t="s">
        <v>9481</v>
      </c>
      <c r="C327" s="137" t="s">
        <v>9480</v>
      </c>
      <c r="D327" s="15" t="s">
        <v>9479</v>
      </c>
      <c r="E327" s="15" t="s">
        <v>9478</v>
      </c>
      <c r="F327" s="15">
        <v>320</v>
      </c>
    </row>
    <row r="328" spans="1:6" x14ac:dyDescent="0.25">
      <c r="A328" s="15" t="s">
        <v>9477</v>
      </c>
      <c r="B328" s="15" t="s">
        <v>9476</v>
      </c>
      <c r="C328" s="137" t="s">
        <v>9475</v>
      </c>
      <c r="D328" s="15" t="s">
        <v>9474</v>
      </c>
      <c r="E328" s="15" t="s">
        <v>9473</v>
      </c>
      <c r="F328" s="15">
        <v>172</v>
      </c>
    </row>
    <row r="329" spans="1:6" x14ac:dyDescent="0.25">
      <c r="A329" s="15" t="s">
        <v>9472</v>
      </c>
      <c r="B329" s="15" t="s">
        <v>9471</v>
      </c>
      <c r="C329" s="137" t="s">
        <v>9470</v>
      </c>
      <c r="D329" s="15" t="s">
        <v>9469</v>
      </c>
      <c r="E329" s="15" t="s">
        <v>9468</v>
      </c>
      <c r="F329" s="15">
        <v>6027</v>
      </c>
    </row>
    <row r="330" spans="1:6" x14ac:dyDescent="0.25">
      <c r="A330" s="15" t="s">
        <v>9467</v>
      </c>
      <c r="B330" s="15" t="s">
        <v>9466</v>
      </c>
      <c r="C330" s="137" t="s">
        <v>9465</v>
      </c>
      <c r="D330" s="15" t="s">
        <v>9464</v>
      </c>
      <c r="E330" s="15" t="s">
        <v>9463</v>
      </c>
      <c r="F330" s="15">
        <v>399</v>
      </c>
    </row>
    <row r="331" spans="1:6" x14ac:dyDescent="0.25">
      <c r="A331" s="15" t="s">
        <v>9462</v>
      </c>
      <c r="B331" s="15" t="s">
        <v>9461</v>
      </c>
      <c r="C331" s="137" t="s">
        <v>9460</v>
      </c>
      <c r="D331" s="15" t="s">
        <v>9459</v>
      </c>
      <c r="E331" s="15" t="s">
        <v>9458</v>
      </c>
      <c r="F331" s="15">
        <v>39</v>
      </c>
    </row>
    <row r="332" spans="1:6" x14ac:dyDescent="0.25">
      <c r="A332" s="15" t="s">
        <v>9457</v>
      </c>
      <c r="C332" s="137" t="s">
        <v>9456</v>
      </c>
      <c r="D332" s="15" t="s">
        <v>9455</v>
      </c>
      <c r="E332" s="15" t="s">
        <v>9454</v>
      </c>
      <c r="F332" s="15">
        <v>16</v>
      </c>
    </row>
    <row r="333" spans="1:6" x14ac:dyDescent="0.25">
      <c r="A333" s="15" t="s">
        <v>9453</v>
      </c>
      <c r="B333" s="137" t="s">
        <v>9452</v>
      </c>
      <c r="C333" s="137"/>
      <c r="D333" s="15" t="s">
        <v>9451</v>
      </c>
      <c r="E333" s="15" t="s">
        <v>9450</v>
      </c>
      <c r="F333" s="15">
        <v>0</v>
      </c>
    </row>
    <row r="334" spans="1:6" x14ac:dyDescent="0.25">
      <c r="A334" s="15" t="s">
        <v>9449</v>
      </c>
      <c r="B334" s="15" t="s">
        <v>9448</v>
      </c>
      <c r="C334" s="137" t="s">
        <v>9447</v>
      </c>
      <c r="D334" s="15" t="s">
        <v>9446</v>
      </c>
      <c r="E334" s="15" t="s">
        <v>9445</v>
      </c>
      <c r="F334" s="15">
        <v>122</v>
      </c>
    </row>
    <row r="335" spans="1:6" x14ac:dyDescent="0.25">
      <c r="A335" s="15" t="s">
        <v>9444</v>
      </c>
      <c r="B335" s="15" t="s">
        <v>9443</v>
      </c>
      <c r="C335" s="137" t="s">
        <v>9442</v>
      </c>
      <c r="D335" s="15" t="s">
        <v>9441</v>
      </c>
      <c r="E335" s="15" t="s">
        <v>9440</v>
      </c>
      <c r="F335" s="15">
        <v>387</v>
      </c>
    </row>
    <row r="336" spans="1:6" x14ac:dyDescent="0.25">
      <c r="A336" s="15" t="s">
        <v>9439</v>
      </c>
      <c r="B336" s="15" t="s">
        <v>9438</v>
      </c>
      <c r="C336" s="137" t="s">
        <v>9437</v>
      </c>
      <c r="D336" s="15" t="s">
        <v>9436</v>
      </c>
      <c r="E336" s="15" t="s">
        <v>9435</v>
      </c>
      <c r="F336" s="15">
        <v>496</v>
      </c>
    </row>
    <row r="337" spans="1:6" x14ac:dyDescent="0.25">
      <c r="A337" s="15" t="s">
        <v>9434</v>
      </c>
      <c r="B337" s="15" t="s">
        <v>9433</v>
      </c>
      <c r="C337" s="137" t="s">
        <v>9432</v>
      </c>
      <c r="D337" s="15" t="s">
        <v>9431</v>
      </c>
      <c r="E337" s="15" t="s">
        <v>9430</v>
      </c>
      <c r="F337" s="15">
        <v>215</v>
      </c>
    </row>
    <row r="338" spans="1:6" x14ac:dyDescent="0.25">
      <c r="A338" s="15" t="s">
        <v>9429</v>
      </c>
      <c r="B338" s="137" t="s">
        <v>9428</v>
      </c>
      <c r="C338" s="137"/>
      <c r="D338" s="15" t="s">
        <v>9427</v>
      </c>
      <c r="E338" s="15" t="s">
        <v>9426</v>
      </c>
      <c r="F338" s="15">
        <v>0</v>
      </c>
    </row>
    <row r="339" spans="1:6" x14ac:dyDescent="0.25">
      <c r="A339" s="15" t="s">
        <v>9425</v>
      </c>
      <c r="C339" s="137" t="s">
        <v>9424</v>
      </c>
      <c r="D339" s="15" t="s">
        <v>9423</v>
      </c>
      <c r="E339" s="15" t="s">
        <v>9422</v>
      </c>
      <c r="F339" s="15">
        <v>4</v>
      </c>
    </row>
    <row r="340" spans="1:6" x14ac:dyDescent="0.25">
      <c r="A340" s="15" t="s">
        <v>9421</v>
      </c>
      <c r="C340" s="137" t="s">
        <v>9420</v>
      </c>
      <c r="D340" s="15" t="s">
        <v>9419</v>
      </c>
      <c r="E340" s="15" t="s">
        <v>9418</v>
      </c>
      <c r="F340" s="15">
        <v>7</v>
      </c>
    </row>
    <row r="341" spans="1:6" x14ac:dyDescent="0.25">
      <c r="A341" s="15" t="s">
        <v>9417</v>
      </c>
      <c r="C341" s="137" t="s">
        <v>9416</v>
      </c>
      <c r="D341" s="15" t="s">
        <v>9415</v>
      </c>
      <c r="E341" s="15" t="s">
        <v>9414</v>
      </c>
      <c r="F341" s="15">
        <v>12</v>
      </c>
    </row>
    <row r="342" spans="1:6" x14ac:dyDescent="0.25">
      <c r="A342" s="15" t="s">
        <v>9413</v>
      </c>
      <c r="C342" s="137" t="s">
        <v>9412</v>
      </c>
      <c r="D342" s="15" t="s">
        <v>9411</v>
      </c>
      <c r="E342" s="15" t="s">
        <v>9410</v>
      </c>
      <c r="F342" s="15">
        <v>196</v>
      </c>
    </row>
    <row r="343" spans="1:6" x14ac:dyDescent="0.25">
      <c r="A343" s="15" t="s">
        <v>9409</v>
      </c>
      <c r="C343" s="137" t="s">
        <v>9408</v>
      </c>
      <c r="D343" s="15" t="s">
        <v>9407</v>
      </c>
      <c r="E343" s="15" t="s">
        <v>9406</v>
      </c>
      <c r="F343" s="15">
        <v>41</v>
      </c>
    </row>
    <row r="344" spans="1:6" x14ac:dyDescent="0.25">
      <c r="A344" s="15" t="s">
        <v>9405</v>
      </c>
      <c r="C344" s="137" t="s">
        <v>9404</v>
      </c>
      <c r="D344" s="15" t="s">
        <v>9403</v>
      </c>
      <c r="E344" s="15" t="s">
        <v>9402</v>
      </c>
      <c r="F344" s="15">
        <v>40</v>
      </c>
    </row>
    <row r="345" spans="1:6" x14ac:dyDescent="0.25">
      <c r="A345" s="15" t="s">
        <v>9401</v>
      </c>
      <c r="C345" s="137" t="s">
        <v>9400</v>
      </c>
      <c r="D345" s="15" t="s">
        <v>9399</v>
      </c>
      <c r="E345" s="15" t="s">
        <v>9398</v>
      </c>
      <c r="F345" s="15">
        <v>3</v>
      </c>
    </row>
    <row r="346" spans="1:6" x14ac:dyDescent="0.25">
      <c r="A346" s="15" t="s">
        <v>9397</v>
      </c>
      <c r="C346" s="137" t="s">
        <v>9396</v>
      </c>
      <c r="D346" s="15" t="s">
        <v>9395</v>
      </c>
      <c r="E346" s="15" t="s">
        <v>9394</v>
      </c>
      <c r="F346" s="15">
        <v>13</v>
      </c>
    </row>
    <row r="347" spans="1:6" x14ac:dyDescent="0.25">
      <c r="A347" s="15" t="s">
        <v>9393</v>
      </c>
      <c r="B347" s="137" t="s">
        <v>9392</v>
      </c>
      <c r="C347" s="137" t="s">
        <v>9391</v>
      </c>
      <c r="D347" s="15" t="s">
        <v>9390</v>
      </c>
      <c r="E347" s="15" t="s">
        <v>9389</v>
      </c>
      <c r="F347" s="15">
        <v>89</v>
      </c>
    </row>
    <row r="348" spans="1:6" x14ac:dyDescent="0.25">
      <c r="A348" s="15" t="s">
        <v>9388</v>
      </c>
      <c r="C348" s="137" t="s">
        <v>9387</v>
      </c>
      <c r="D348" s="15" t="s">
        <v>9386</v>
      </c>
      <c r="E348" s="15" t="s">
        <v>9385</v>
      </c>
      <c r="F348" s="15">
        <v>43</v>
      </c>
    </row>
    <row r="349" spans="1:6" x14ac:dyDescent="0.25">
      <c r="A349" s="15" t="s">
        <v>9384</v>
      </c>
      <c r="C349" s="137" t="s">
        <v>9383</v>
      </c>
      <c r="D349" s="15" t="s">
        <v>9382</v>
      </c>
      <c r="E349" s="15" t="s">
        <v>9381</v>
      </c>
      <c r="F349" s="15">
        <v>9</v>
      </c>
    </row>
    <row r="350" spans="1:6" x14ac:dyDescent="0.25">
      <c r="A350" s="15" t="s">
        <v>9380</v>
      </c>
      <c r="C350" s="137" t="s">
        <v>9379</v>
      </c>
      <c r="D350" s="15" t="s">
        <v>9378</v>
      </c>
      <c r="E350" s="15" t="s">
        <v>9377</v>
      </c>
      <c r="F350" s="15">
        <v>9</v>
      </c>
    </row>
    <row r="351" spans="1:6" x14ac:dyDescent="0.25">
      <c r="A351" s="15" t="s">
        <v>9376</v>
      </c>
      <c r="B351" s="137" t="s">
        <v>9375</v>
      </c>
      <c r="C351" s="137"/>
      <c r="D351" s="15" t="s">
        <v>9374</v>
      </c>
      <c r="E351" s="15" t="s">
        <v>9373</v>
      </c>
      <c r="F351" s="15">
        <v>0</v>
      </c>
    </row>
    <row r="352" spans="1:6" x14ac:dyDescent="0.25">
      <c r="A352" s="15" t="s">
        <v>9372</v>
      </c>
      <c r="C352" s="137" t="s">
        <v>9371</v>
      </c>
      <c r="D352" s="15" t="s">
        <v>9370</v>
      </c>
      <c r="E352" s="15" t="s">
        <v>9369</v>
      </c>
      <c r="F352" s="15">
        <v>11</v>
      </c>
    </row>
    <row r="353" spans="1:6" x14ac:dyDescent="0.25">
      <c r="A353" s="15" t="s">
        <v>9368</v>
      </c>
      <c r="B353" s="15" t="s">
        <v>9367</v>
      </c>
      <c r="C353" s="137" t="s">
        <v>9366</v>
      </c>
      <c r="D353" s="15" t="s">
        <v>9365</v>
      </c>
      <c r="E353" s="15" t="s">
        <v>9364</v>
      </c>
      <c r="F353" s="15">
        <v>17</v>
      </c>
    </row>
    <row r="354" spans="1:6" x14ac:dyDescent="0.25">
      <c r="A354" s="15" t="s">
        <v>9363</v>
      </c>
      <c r="C354" s="137" t="s">
        <v>9362</v>
      </c>
      <c r="D354" s="15" t="s">
        <v>9361</v>
      </c>
      <c r="E354" s="15" t="s">
        <v>9360</v>
      </c>
      <c r="F354" s="15">
        <v>92</v>
      </c>
    </row>
    <row r="355" spans="1:6" x14ac:dyDescent="0.25">
      <c r="A355" s="15" t="s">
        <v>9359</v>
      </c>
      <c r="C355" s="137" t="s">
        <v>9358</v>
      </c>
      <c r="D355" s="15" t="s">
        <v>9357</v>
      </c>
      <c r="E355" s="15" t="s">
        <v>9356</v>
      </c>
      <c r="F355" s="15">
        <v>75</v>
      </c>
    </row>
    <row r="356" spans="1:6" x14ac:dyDescent="0.25">
      <c r="A356" s="15" t="s">
        <v>9355</v>
      </c>
      <c r="C356" s="137" t="s">
        <v>9354</v>
      </c>
      <c r="D356" s="15" t="s">
        <v>9353</v>
      </c>
      <c r="E356" s="15" t="s">
        <v>9352</v>
      </c>
      <c r="F356" s="15">
        <v>74</v>
      </c>
    </row>
    <row r="357" spans="1:6" x14ac:dyDescent="0.25">
      <c r="A357" s="15" t="s">
        <v>9351</v>
      </c>
      <c r="C357" s="137" t="s">
        <v>9350</v>
      </c>
      <c r="D357" s="15" t="s">
        <v>9349</v>
      </c>
      <c r="E357" s="15" t="s">
        <v>9348</v>
      </c>
      <c r="F357" s="15">
        <v>37</v>
      </c>
    </row>
    <row r="358" spans="1:6" x14ac:dyDescent="0.25">
      <c r="A358" s="15" t="s">
        <v>9347</v>
      </c>
      <c r="C358" s="137"/>
      <c r="D358" s="15" t="s">
        <v>9346</v>
      </c>
      <c r="E358" s="15" t="s">
        <v>9345</v>
      </c>
      <c r="F358" s="15">
        <v>0</v>
      </c>
    </row>
    <row r="359" spans="1:6" x14ac:dyDescent="0.25">
      <c r="A359" s="15" t="s">
        <v>9344</v>
      </c>
      <c r="C359" s="137" t="s">
        <v>9343</v>
      </c>
      <c r="D359" s="15" t="s">
        <v>9342</v>
      </c>
      <c r="E359" s="15" t="s">
        <v>9341</v>
      </c>
      <c r="F359" s="15">
        <v>0</v>
      </c>
    </row>
    <row r="360" spans="1:6" x14ac:dyDescent="0.25">
      <c r="A360" s="15" t="s">
        <v>9340</v>
      </c>
      <c r="C360" s="137" t="s">
        <v>9339</v>
      </c>
      <c r="D360" s="15" t="s">
        <v>9338</v>
      </c>
      <c r="E360" s="15" t="s">
        <v>9337</v>
      </c>
      <c r="F360" s="15">
        <v>42</v>
      </c>
    </row>
    <row r="361" spans="1:6" x14ac:dyDescent="0.25">
      <c r="A361" s="15" t="s">
        <v>9336</v>
      </c>
      <c r="C361" s="137"/>
      <c r="D361" s="15" t="s">
        <v>9335</v>
      </c>
      <c r="E361" s="15" t="s">
        <v>9334</v>
      </c>
      <c r="F361" s="15">
        <v>0</v>
      </c>
    </row>
    <row r="362" spans="1:6" x14ac:dyDescent="0.25">
      <c r="A362" s="15" t="s">
        <v>9333</v>
      </c>
      <c r="C362" s="137" t="s">
        <v>9332</v>
      </c>
      <c r="D362" s="15" t="s">
        <v>9331</v>
      </c>
      <c r="E362" s="15" t="s">
        <v>9330</v>
      </c>
      <c r="F362" s="15">
        <v>26</v>
      </c>
    </row>
    <row r="363" spans="1:6" x14ac:dyDescent="0.25">
      <c r="A363" s="15" t="s">
        <v>9329</v>
      </c>
      <c r="C363" s="137" t="s">
        <v>9328</v>
      </c>
      <c r="D363" s="15" t="s">
        <v>9327</v>
      </c>
      <c r="E363" s="15" t="s">
        <v>9326</v>
      </c>
      <c r="F363" s="15">
        <v>82</v>
      </c>
    </row>
    <row r="364" spans="1:6" x14ac:dyDescent="0.25">
      <c r="A364" s="15" t="s">
        <v>9325</v>
      </c>
      <c r="C364" s="137" t="s">
        <v>9324</v>
      </c>
      <c r="D364" s="15" t="s">
        <v>9323</v>
      </c>
      <c r="E364" s="15" t="s">
        <v>9322</v>
      </c>
      <c r="F364" s="15">
        <v>0</v>
      </c>
    </row>
    <row r="365" spans="1:6" x14ac:dyDescent="0.25">
      <c r="A365" s="15" t="s">
        <v>9321</v>
      </c>
      <c r="C365" s="137" t="s">
        <v>9320</v>
      </c>
      <c r="D365" s="15" t="s">
        <v>9319</v>
      </c>
      <c r="E365" s="15" t="s">
        <v>9318</v>
      </c>
      <c r="F365" s="15">
        <v>0</v>
      </c>
    </row>
    <row r="366" spans="1:6" x14ac:dyDescent="0.25">
      <c r="A366" s="15" t="s">
        <v>9317</v>
      </c>
      <c r="C366" s="137"/>
      <c r="D366" s="15" t="s">
        <v>9316</v>
      </c>
      <c r="E366" s="15" t="s">
        <v>9315</v>
      </c>
      <c r="F366" s="15">
        <v>0</v>
      </c>
    </row>
    <row r="367" spans="1:6" x14ac:dyDescent="0.25">
      <c r="A367" s="15" t="s">
        <v>9314</v>
      </c>
      <c r="C367" s="137" t="s">
        <v>9313</v>
      </c>
      <c r="D367" s="15" t="s">
        <v>9312</v>
      </c>
      <c r="E367" s="15" t="s">
        <v>9311</v>
      </c>
      <c r="F367" s="15">
        <v>138</v>
      </c>
    </row>
    <row r="368" spans="1:6" x14ac:dyDescent="0.25">
      <c r="A368" s="15" t="s">
        <v>9310</v>
      </c>
      <c r="C368" s="137" t="s">
        <v>9309</v>
      </c>
      <c r="D368" s="15" t="s">
        <v>9308</v>
      </c>
      <c r="E368" s="15" t="s">
        <v>9307</v>
      </c>
      <c r="F368" s="15">
        <v>168</v>
      </c>
    </row>
    <row r="369" spans="1:6" x14ac:dyDescent="0.25">
      <c r="A369" s="15" t="s">
        <v>9306</v>
      </c>
      <c r="C369" s="137" t="s">
        <v>9305</v>
      </c>
      <c r="D369" s="15" t="s">
        <v>9304</v>
      </c>
      <c r="E369" s="15" t="s">
        <v>9303</v>
      </c>
      <c r="F369" s="15">
        <v>43</v>
      </c>
    </row>
    <row r="370" spans="1:6" x14ac:dyDescent="0.25">
      <c r="A370" s="15" t="s">
        <v>9302</v>
      </c>
      <c r="C370" s="137" t="s">
        <v>9301</v>
      </c>
      <c r="D370" s="15" t="s">
        <v>9300</v>
      </c>
      <c r="E370" s="15" t="s">
        <v>9299</v>
      </c>
      <c r="F370" s="15">
        <v>2</v>
      </c>
    </row>
    <row r="371" spans="1:6" x14ac:dyDescent="0.25">
      <c r="A371" s="15" t="s">
        <v>9298</v>
      </c>
      <c r="C371" s="137" t="s">
        <v>9297</v>
      </c>
      <c r="D371" s="15" t="s">
        <v>9296</v>
      </c>
      <c r="E371" s="15" t="s">
        <v>9295</v>
      </c>
      <c r="F371" s="15">
        <v>193</v>
      </c>
    </row>
    <row r="372" spans="1:6" x14ac:dyDescent="0.25">
      <c r="A372" s="15" t="s">
        <v>9294</v>
      </c>
      <c r="C372" s="137" t="s">
        <v>9293</v>
      </c>
      <c r="D372" s="15" t="s">
        <v>9292</v>
      </c>
      <c r="E372" s="15" t="s">
        <v>9291</v>
      </c>
      <c r="F372" s="15">
        <v>39</v>
      </c>
    </row>
    <row r="373" spans="1:6" x14ac:dyDescent="0.25">
      <c r="A373" s="15" t="s">
        <v>9290</v>
      </c>
      <c r="C373" s="137" t="s">
        <v>9289</v>
      </c>
      <c r="D373" s="15" t="s">
        <v>9288</v>
      </c>
      <c r="E373" s="15" t="s">
        <v>9287</v>
      </c>
      <c r="F373" s="15">
        <v>89</v>
      </c>
    </row>
    <row r="374" spans="1:6" x14ac:dyDescent="0.25">
      <c r="A374" s="15" t="s">
        <v>9286</v>
      </c>
      <c r="B374" s="137" t="s">
        <v>9285</v>
      </c>
      <c r="C374" s="137" t="s">
        <v>9284</v>
      </c>
      <c r="D374" s="15" t="s">
        <v>9283</v>
      </c>
      <c r="E374" s="15" t="s">
        <v>9282</v>
      </c>
      <c r="F374" s="15">
        <v>9</v>
      </c>
    </row>
    <row r="375" spans="1:6" x14ac:dyDescent="0.25">
      <c r="A375" s="15" t="s">
        <v>9281</v>
      </c>
      <c r="C375" s="137" t="s">
        <v>9280</v>
      </c>
      <c r="D375" s="15" t="s">
        <v>9279</v>
      </c>
      <c r="E375" s="15" t="s">
        <v>9278</v>
      </c>
      <c r="F375" s="15">
        <v>13</v>
      </c>
    </row>
    <row r="376" spans="1:6" x14ac:dyDescent="0.25">
      <c r="A376" s="15" t="s">
        <v>9277</v>
      </c>
      <c r="C376" s="137" t="s">
        <v>9276</v>
      </c>
      <c r="D376" s="15" t="s">
        <v>9275</v>
      </c>
      <c r="E376" s="15" t="s">
        <v>9274</v>
      </c>
      <c r="F376" s="15">
        <v>7</v>
      </c>
    </row>
    <row r="377" spans="1:6" x14ac:dyDescent="0.25">
      <c r="A377" s="15" t="s">
        <v>9273</v>
      </c>
      <c r="C377" s="137" t="s">
        <v>9272</v>
      </c>
      <c r="D377" s="15" t="s">
        <v>9271</v>
      </c>
      <c r="E377" s="15" t="s">
        <v>9270</v>
      </c>
      <c r="F377" s="15">
        <v>53</v>
      </c>
    </row>
    <row r="378" spans="1:6" x14ac:dyDescent="0.25">
      <c r="A378" s="15" t="s">
        <v>9269</v>
      </c>
      <c r="C378" s="137" t="s">
        <v>9268</v>
      </c>
      <c r="D378" s="15" t="s">
        <v>9267</v>
      </c>
      <c r="E378" s="15" t="s">
        <v>9266</v>
      </c>
      <c r="F378" s="15">
        <v>65</v>
      </c>
    </row>
    <row r="379" spans="1:6" x14ac:dyDescent="0.25">
      <c r="A379" s="15" t="s">
        <v>9265</v>
      </c>
      <c r="C379" s="137" t="s">
        <v>9264</v>
      </c>
      <c r="D379" s="15" t="s">
        <v>9263</v>
      </c>
      <c r="E379" s="15" t="s">
        <v>9262</v>
      </c>
      <c r="F379" s="15">
        <v>142</v>
      </c>
    </row>
    <row r="380" spans="1:6" x14ac:dyDescent="0.25">
      <c r="A380" s="15" t="s">
        <v>9261</v>
      </c>
      <c r="C380" s="137" t="s">
        <v>9260</v>
      </c>
      <c r="D380" s="15" t="s">
        <v>9259</v>
      </c>
      <c r="E380" s="15" t="s">
        <v>9258</v>
      </c>
      <c r="F380" s="15">
        <v>0</v>
      </c>
    </row>
    <row r="381" spans="1:6" x14ac:dyDescent="0.25">
      <c r="A381" s="15" t="s">
        <v>9257</v>
      </c>
      <c r="C381" s="137" t="s">
        <v>9256</v>
      </c>
      <c r="D381" s="15" t="s">
        <v>9255</v>
      </c>
      <c r="E381" s="15" t="s">
        <v>9254</v>
      </c>
      <c r="F381" s="15">
        <v>91</v>
      </c>
    </row>
    <row r="382" spans="1:6" x14ac:dyDescent="0.25">
      <c r="A382" s="15" t="s">
        <v>9253</v>
      </c>
      <c r="C382" s="137" t="s">
        <v>9252</v>
      </c>
      <c r="D382" s="15" t="s">
        <v>9251</v>
      </c>
      <c r="E382" s="15" t="s">
        <v>9250</v>
      </c>
      <c r="F382" s="15">
        <v>0</v>
      </c>
    </row>
    <row r="383" spans="1:6" x14ac:dyDescent="0.25">
      <c r="A383" s="15" t="s">
        <v>9249</v>
      </c>
      <c r="C383" s="137" t="s">
        <v>9248</v>
      </c>
      <c r="D383" s="15" t="s">
        <v>9247</v>
      </c>
      <c r="E383" s="15" t="s">
        <v>9246</v>
      </c>
      <c r="F383" s="15">
        <v>21</v>
      </c>
    </row>
    <row r="384" spans="1:6" x14ac:dyDescent="0.25">
      <c r="A384" s="15" t="s">
        <v>9245</v>
      </c>
      <c r="C384" s="137" t="s">
        <v>9244</v>
      </c>
      <c r="D384" s="15" t="s">
        <v>9243</v>
      </c>
      <c r="E384" s="15" t="s">
        <v>9242</v>
      </c>
      <c r="F384" s="15">
        <v>8</v>
      </c>
    </row>
    <row r="385" spans="1:6" x14ac:dyDescent="0.25">
      <c r="A385" s="15" t="s">
        <v>9241</v>
      </c>
      <c r="C385" s="137" t="s">
        <v>9240</v>
      </c>
      <c r="D385" s="15" t="s">
        <v>9239</v>
      </c>
      <c r="E385" s="15" t="s">
        <v>9238</v>
      </c>
      <c r="F385" s="15">
        <v>63</v>
      </c>
    </row>
    <row r="386" spans="1:6" x14ac:dyDescent="0.25">
      <c r="A386" s="15" t="s">
        <v>9237</v>
      </c>
      <c r="C386" s="137" t="s">
        <v>9236</v>
      </c>
      <c r="D386" s="15" t="s">
        <v>9235</v>
      </c>
      <c r="E386" s="15" t="s">
        <v>9234</v>
      </c>
      <c r="F386" s="15">
        <v>37</v>
      </c>
    </row>
    <row r="387" spans="1:6" x14ac:dyDescent="0.25">
      <c r="A387" s="15" t="s">
        <v>9233</v>
      </c>
      <c r="C387" s="137" t="s">
        <v>9232</v>
      </c>
      <c r="D387" s="15" t="s">
        <v>9231</v>
      </c>
      <c r="E387" s="15" t="s">
        <v>9230</v>
      </c>
      <c r="F387" s="15">
        <v>38</v>
      </c>
    </row>
    <row r="388" spans="1:6" x14ac:dyDescent="0.25">
      <c r="A388" s="15" t="s">
        <v>9229</v>
      </c>
      <c r="C388" s="137" t="s">
        <v>9228</v>
      </c>
      <c r="D388" s="15" t="s">
        <v>9227</v>
      </c>
      <c r="E388" s="15" t="s">
        <v>9226</v>
      </c>
      <c r="F388" s="15">
        <v>18</v>
      </c>
    </row>
    <row r="389" spans="1:6" x14ac:dyDescent="0.25">
      <c r="A389" s="15" t="s">
        <v>9225</v>
      </c>
      <c r="C389" s="137" t="s">
        <v>9224</v>
      </c>
      <c r="D389" s="15" t="s">
        <v>9223</v>
      </c>
      <c r="E389" s="15" t="s">
        <v>9222</v>
      </c>
      <c r="F389" s="15">
        <v>3</v>
      </c>
    </row>
    <row r="390" spans="1:6" x14ac:dyDescent="0.25">
      <c r="A390" s="15" t="s">
        <v>9221</v>
      </c>
      <c r="C390" s="137" t="s">
        <v>9220</v>
      </c>
      <c r="D390" s="15" t="s">
        <v>9219</v>
      </c>
      <c r="E390" s="15" t="s">
        <v>9218</v>
      </c>
      <c r="F390" s="15">
        <v>11</v>
      </c>
    </row>
    <row r="391" spans="1:6" x14ac:dyDescent="0.25">
      <c r="A391" s="15" t="s">
        <v>9217</v>
      </c>
      <c r="C391" s="137" t="s">
        <v>9216</v>
      </c>
      <c r="D391" s="15" t="s">
        <v>9215</v>
      </c>
      <c r="E391" s="15" t="s">
        <v>9214</v>
      </c>
      <c r="F391" s="15">
        <v>32</v>
      </c>
    </row>
    <row r="392" spans="1:6" x14ac:dyDescent="0.25">
      <c r="A392" s="15" t="s">
        <v>9213</v>
      </c>
      <c r="C392" s="137" t="s">
        <v>9212</v>
      </c>
      <c r="D392" s="15" t="s">
        <v>9211</v>
      </c>
      <c r="E392" s="15" t="s">
        <v>9210</v>
      </c>
      <c r="F392" s="15">
        <v>6</v>
      </c>
    </row>
    <row r="393" spans="1:6" x14ac:dyDescent="0.25">
      <c r="A393" s="15" t="s">
        <v>9209</v>
      </c>
      <c r="C393" s="137" t="s">
        <v>9208</v>
      </c>
      <c r="D393" s="15" t="s">
        <v>9207</v>
      </c>
      <c r="E393" s="15" t="s">
        <v>9206</v>
      </c>
      <c r="F393" s="15">
        <v>16</v>
      </c>
    </row>
    <row r="394" spans="1:6" x14ac:dyDescent="0.25">
      <c r="A394" s="15" t="s">
        <v>9205</v>
      </c>
      <c r="C394" s="137" t="s">
        <v>9204</v>
      </c>
      <c r="D394" s="15" t="s">
        <v>9203</v>
      </c>
      <c r="E394" s="15" t="s">
        <v>9202</v>
      </c>
      <c r="F394" s="15">
        <v>3</v>
      </c>
    </row>
    <row r="395" spans="1:6" x14ac:dyDescent="0.25">
      <c r="A395" s="15" t="s">
        <v>9201</v>
      </c>
      <c r="C395" s="137" t="s">
        <v>9200</v>
      </c>
      <c r="D395" s="15" t="s">
        <v>9199</v>
      </c>
      <c r="E395" s="15" t="s">
        <v>9198</v>
      </c>
      <c r="F395" s="15">
        <v>5</v>
      </c>
    </row>
    <row r="396" spans="1:6" x14ac:dyDescent="0.25">
      <c r="A396" s="15" t="s">
        <v>9197</v>
      </c>
      <c r="C396" s="137" t="s">
        <v>9196</v>
      </c>
      <c r="D396" s="15" t="s">
        <v>9195</v>
      </c>
      <c r="E396" s="15" t="s">
        <v>9194</v>
      </c>
      <c r="F396" s="15">
        <v>90</v>
      </c>
    </row>
    <row r="397" spans="1:6" x14ac:dyDescent="0.25">
      <c r="A397" s="15" t="s">
        <v>9193</v>
      </c>
      <c r="C397" s="137"/>
      <c r="D397" s="15" t="s">
        <v>9192</v>
      </c>
      <c r="E397" s="15" t="s">
        <v>9191</v>
      </c>
      <c r="F397" s="15">
        <v>0</v>
      </c>
    </row>
    <row r="398" spans="1:6" x14ac:dyDescent="0.25">
      <c r="A398" s="15" t="s">
        <v>9190</v>
      </c>
      <c r="C398" s="137"/>
      <c r="D398" s="15" t="s">
        <v>9189</v>
      </c>
      <c r="E398" s="137" t="s">
        <v>9188</v>
      </c>
      <c r="F398" s="15">
        <v>0</v>
      </c>
    </row>
    <row r="399" spans="1:6" x14ac:dyDescent="0.25">
      <c r="A399" s="15" t="s">
        <v>9187</v>
      </c>
      <c r="C399" s="137" t="s">
        <v>9186</v>
      </c>
      <c r="D399" s="15" t="s">
        <v>9185</v>
      </c>
      <c r="E399" s="15" t="s">
        <v>9184</v>
      </c>
      <c r="F399" s="15">
        <v>30</v>
      </c>
    </row>
    <row r="400" spans="1:6" x14ac:dyDescent="0.25">
      <c r="A400" s="15" t="s">
        <v>9183</v>
      </c>
      <c r="C400" s="137" t="s">
        <v>9182</v>
      </c>
      <c r="D400" s="15" t="s">
        <v>9181</v>
      </c>
      <c r="E400" s="15" t="s">
        <v>9180</v>
      </c>
      <c r="F400" s="15">
        <v>0</v>
      </c>
    </row>
    <row r="401" spans="1:6" x14ac:dyDescent="0.25">
      <c r="A401" s="15" t="s">
        <v>9179</v>
      </c>
      <c r="C401" s="137" t="s">
        <v>9178</v>
      </c>
      <c r="D401" s="15" t="s">
        <v>9177</v>
      </c>
      <c r="E401" s="15" t="s">
        <v>9176</v>
      </c>
      <c r="F401" s="15">
        <v>58</v>
      </c>
    </row>
    <row r="402" spans="1:6" x14ac:dyDescent="0.25">
      <c r="A402" s="15" t="s">
        <v>9175</v>
      </c>
      <c r="C402" s="137" t="s">
        <v>9174</v>
      </c>
      <c r="D402" s="15" t="s">
        <v>9173</v>
      </c>
      <c r="E402" s="15" t="s">
        <v>9172</v>
      </c>
      <c r="F402" s="15">
        <v>45</v>
      </c>
    </row>
    <row r="403" spans="1:6" x14ac:dyDescent="0.25">
      <c r="A403" s="15" t="s">
        <v>9171</v>
      </c>
      <c r="C403" s="137" t="s">
        <v>9170</v>
      </c>
      <c r="D403" s="15" t="s">
        <v>9169</v>
      </c>
      <c r="E403" s="15" t="s">
        <v>9168</v>
      </c>
      <c r="F403" s="15">
        <v>11</v>
      </c>
    </row>
    <row r="404" spans="1:6" x14ac:dyDescent="0.25">
      <c r="A404" s="15" t="s">
        <v>9167</v>
      </c>
      <c r="B404" s="15" t="s">
        <v>9166</v>
      </c>
      <c r="C404" s="137" t="s">
        <v>9165</v>
      </c>
      <c r="D404" s="15" t="s">
        <v>9164</v>
      </c>
      <c r="E404" s="15" t="s">
        <v>9163</v>
      </c>
      <c r="F404" s="15">
        <v>11</v>
      </c>
    </row>
    <row r="405" spans="1:6" x14ac:dyDescent="0.25">
      <c r="A405" s="15" t="s">
        <v>9162</v>
      </c>
      <c r="C405" s="137" t="s">
        <v>9161</v>
      </c>
      <c r="D405" s="15" t="s">
        <v>9160</v>
      </c>
      <c r="E405" s="15" t="s">
        <v>9159</v>
      </c>
      <c r="F405" s="15">
        <v>39</v>
      </c>
    </row>
    <row r="406" spans="1:6" x14ac:dyDescent="0.25">
      <c r="A406" s="15" t="s">
        <v>9158</v>
      </c>
      <c r="C406" s="137" t="s">
        <v>9157</v>
      </c>
      <c r="D406" s="15" t="s">
        <v>9156</v>
      </c>
      <c r="E406" s="15" t="s">
        <v>9155</v>
      </c>
      <c r="F406" s="15">
        <v>0</v>
      </c>
    </row>
    <row r="407" spans="1:6" x14ac:dyDescent="0.25">
      <c r="A407" s="15" t="s">
        <v>9154</v>
      </c>
      <c r="C407" s="137" t="s">
        <v>9153</v>
      </c>
      <c r="D407" s="15" t="s">
        <v>9152</v>
      </c>
      <c r="E407" s="15" t="s">
        <v>9151</v>
      </c>
      <c r="F407" s="15">
        <v>158</v>
      </c>
    </row>
    <row r="408" spans="1:6" x14ac:dyDescent="0.25">
      <c r="A408" s="15" t="s">
        <v>9150</v>
      </c>
      <c r="C408" s="137" t="s">
        <v>9149</v>
      </c>
      <c r="D408" s="15" t="s">
        <v>9148</v>
      </c>
      <c r="E408" s="15" t="s">
        <v>9147</v>
      </c>
      <c r="F408" s="15">
        <v>1</v>
      </c>
    </row>
    <row r="409" spans="1:6" x14ac:dyDescent="0.25">
      <c r="A409" s="15" t="s">
        <v>9146</v>
      </c>
      <c r="C409" s="137" t="s">
        <v>9145</v>
      </c>
      <c r="D409" s="15" t="s">
        <v>9144</v>
      </c>
      <c r="E409" s="15" t="s">
        <v>9143</v>
      </c>
      <c r="F409" s="15">
        <v>1</v>
      </c>
    </row>
    <row r="410" spans="1:6" x14ac:dyDescent="0.25">
      <c r="A410" s="15" t="s">
        <v>9142</v>
      </c>
      <c r="C410" s="137" t="s">
        <v>9141</v>
      </c>
      <c r="D410" s="15" t="s">
        <v>9140</v>
      </c>
      <c r="E410" s="15" t="s">
        <v>9139</v>
      </c>
      <c r="F410" s="15">
        <v>6</v>
      </c>
    </row>
    <row r="411" spans="1:6" x14ac:dyDescent="0.25">
      <c r="A411" s="15" t="s">
        <v>9138</v>
      </c>
      <c r="C411" s="137"/>
      <c r="D411" s="15" t="s">
        <v>9137</v>
      </c>
      <c r="E411" s="15" t="s">
        <v>9136</v>
      </c>
      <c r="F411" s="15">
        <v>0</v>
      </c>
    </row>
    <row r="412" spans="1:6" x14ac:dyDescent="0.25">
      <c r="A412" s="15" t="s">
        <v>9135</v>
      </c>
      <c r="C412" s="137" t="s">
        <v>9134</v>
      </c>
      <c r="D412" s="15" t="s">
        <v>9133</v>
      </c>
      <c r="E412" s="15" t="s">
        <v>9132</v>
      </c>
      <c r="F412" s="15">
        <v>117</v>
      </c>
    </row>
    <row r="413" spans="1:6" x14ac:dyDescent="0.25">
      <c r="A413" s="15" t="s">
        <v>9131</v>
      </c>
      <c r="C413" s="137" t="s">
        <v>9130</v>
      </c>
      <c r="D413" s="15" t="s">
        <v>9129</v>
      </c>
      <c r="E413" s="15" t="s">
        <v>9128</v>
      </c>
      <c r="F413" s="15">
        <v>18</v>
      </c>
    </row>
    <row r="414" spans="1:6" x14ac:dyDescent="0.25">
      <c r="A414" s="15" t="s">
        <v>9127</v>
      </c>
      <c r="C414" s="137" t="s">
        <v>9126</v>
      </c>
      <c r="D414" s="15" t="s">
        <v>9125</v>
      </c>
      <c r="E414" s="15" t="s">
        <v>9124</v>
      </c>
      <c r="F414" s="15">
        <v>22</v>
      </c>
    </row>
    <row r="415" spans="1:6" x14ac:dyDescent="0.25">
      <c r="A415" s="15" t="s">
        <v>9123</v>
      </c>
      <c r="C415" s="137" t="s">
        <v>9122</v>
      </c>
      <c r="D415" s="15" t="s">
        <v>9121</v>
      </c>
      <c r="E415" s="15" t="s">
        <v>9120</v>
      </c>
      <c r="F415" s="15">
        <v>8</v>
      </c>
    </row>
    <row r="416" spans="1:6" x14ac:dyDescent="0.25">
      <c r="A416" s="15" t="s">
        <v>9119</v>
      </c>
      <c r="C416" s="137" t="s">
        <v>9118</v>
      </c>
      <c r="D416" s="15" t="s">
        <v>9117</v>
      </c>
      <c r="E416" s="15" t="s">
        <v>9116</v>
      </c>
      <c r="F416" s="15">
        <v>17</v>
      </c>
    </row>
    <row r="417" spans="1:6" x14ac:dyDescent="0.25">
      <c r="A417" s="15" t="s">
        <v>9115</v>
      </c>
      <c r="C417" s="137" t="s">
        <v>9114</v>
      </c>
      <c r="D417" s="15" t="s">
        <v>9113</v>
      </c>
      <c r="E417" s="15" t="s">
        <v>9112</v>
      </c>
      <c r="F417" s="15">
        <v>1</v>
      </c>
    </row>
    <row r="418" spans="1:6" x14ac:dyDescent="0.25">
      <c r="A418" s="15" t="s">
        <v>9111</v>
      </c>
      <c r="B418" s="15" t="s">
        <v>9110</v>
      </c>
      <c r="C418" s="137" t="s">
        <v>9109</v>
      </c>
      <c r="D418" s="15" t="s">
        <v>9108</v>
      </c>
      <c r="E418" s="15" t="s">
        <v>9107</v>
      </c>
      <c r="F418" s="15">
        <v>34</v>
      </c>
    </row>
    <row r="419" spans="1:6" x14ac:dyDescent="0.25">
      <c r="A419" s="15" t="s">
        <v>9106</v>
      </c>
      <c r="C419" s="137" t="s">
        <v>9105</v>
      </c>
      <c r="D419" s="15" t="s">
        <v>9104</v>
      </c>
      <c r="E419" s="15" t="s">
        <v>9103</v>
      </c>
      <c r="F419" s="15">
        <v>2</v>
      </c>
    </row>
    <row r="420" spans="1:6" x14ac:dyDescent="0.25">
      <c r="A420" s="15" t="s">
        <v>9102</v>
      </c>
      <c r="C420" s="137" t="s">
        <v>9101</v>
      </c>
      <c r="D420" s="15" t="s">
        <v>9100</v>
      </c>
      <c r="E420" s="15" t="s">
        <v>9099</v>
      </c>
      <c r="F420" s="15">
        <v>8</v>
      </c>
    </row>
    <row r="421" spans="1:6" x14ac:dyDescent="0.25">
      <c r="A421" s="15" t="s">
        <v>9098</v>
      </c>
      <c r="C421" s="137" t="s">
        <v>9097</v>
      </c>
      <c r="D421" s="15" t="s">
        <v>9096</v>
      </c>
      <c r="E421" s="15" t="s">
        <v>9095</v>
      </c>
      <c r="F421" s="15">
        <v>9</v>
      </c>
    </row>
    <row r="422" spans="1:6" x14ac:dyDescent="0.25">
      <c r="A422" s="15" t="s">
        <v>9094</v>
      </c>
      <c r="C422" s="137" t="s">
        <v>9093</v>
      </c>
      <c r="D422" s="15" t="s">
        <v>9092</v>
      </c>
      <c r="E422" s="15" t="s">
        <v>9091</v>
      </c>
      <c r="F422" s="15">
        <v>49</v>
      </c>
    </row>
    <row r="423" spans="1:6" x14ac:dyDescent="0.25">
      <c r="A423" s="15" t="s">
        <v>9090</v>
      </c>
      <c r="C423" s="137" t="s">
        <v>9089</v>
      </c>
      <c r="D423" s="15" t="s">
        <v>9088</v>
      </c>
      <c r="E423" s="15" t="s">
        <v>9087</v>
      </c>
      <c r="F423" s="15">
        <v>21</v>
      </c>
    </row>
    <row r="424" spans="1:6" x14ac:dyDescent="0.25">
      <c r="A424" s="15" t="s">
        <v>9086</v>
      </c>
      <c r="C424" s="137" t="s">
        <v>9085</v>
      </c>
      <c r="D424" s="15" t="s">
        <v>9084</v>
      </c>
      <c r="E424" s="15" t="s">
        <v>9083</v>
      </c>
      <c r="F424" s="15">
        <v>10</v>
      </c>
    </row>
    <row r="425" spans="1:6" x14ac:dyDescent="0.25">
      <c r="A425" s="15" t="s">
        <v>9082</v>
      </c>
      <c r="C425" s="137" t="s">
        <v>9081</v>
      </c>
      <c r="D425" s="15" t="s">
        <v>9080</v>
      </c>
      <c r="E425" s="15" t="s">
        <v>9079</v>
      </c>
      <c r="F425" s="15">
        <v>70</v>
      </c>
    </row>
    <row r="426" spans="1:6" x14ac:dyDescent="0.25">
      <c r="A426" s="15" t="s">
        <v>9078</v>
      </c>
      <c r="C426" s="137" t="s">
        <v>9077</v>
      </c>
      <c r="D426" s="15" t="s">
        <v>9076</v>
      </c>
      <c r="E426" s="15" t="s">
        <v>9075</v>
      </c>
      <c r="F426" s="15">
        <v>6</v>
      </c>
    </row>
    <row r="427" spans="1:6" x14ac:dyDescent="0.25">
      <c r="A427" s="15" t="s">
        <v>9074</v>
      </c>
      <c r="C427" s="137" t="s">
        <v>9073</v>
      </c>
      <c r="D427" s="15" t="s">
        <v>9072</v>
      </c>
      <c r="E427" s="15" t="s">
        <v>9071</v>
      </c>
      <c r="F427" s="15">
        <v>76</v>
      </c>
    </row>
    <row r="428" spans="1:6" x14ac:dyDescent="0.25">
      <c r="A428" s="15" t="s">
        <v>9070</v>
      </c>
      <c r="C428" s="137" t="s">
        <v>9069</v>
      </c>
      <c r="D428" s="15" t="s">
        <v>9068</v>
      </c>
      <c r="E428" s="15" t="s">
        <v>9067</v>
      </c>
      <c r="F428" s="15">
        <v>19</v>
      </c>
    </row>
    <row r="429" spans="1:6" x14ac:dyDescent="0.25">
      <c r="A429" s="15" t="s">
        <v>9066</v>
      </c>
      <c r="C429" s="137" t="s">
        <v>9065</v>
      </c>
      <c r="D429" s="15" t="s">
        <v>9064</v>
      </c>
      <c r="E429" s="15" t="s">
        <v>9063</v>
      </c>
      <c r="F429" s="15">
        <v>9</v>
      </c>
    </row>
    <row r="430" spans="1:6" x14ac:dyDescent="0.25">
      <c r="A430" s="15" t="s">
        <v>9062</v>
      </c>
      <c r="C430" s="137" t="s">
        <v>9061</v>
      </c>
      <c r="D430" s="15" t="s">
        <v>9060</v>
      </c>
      <c r="E430" s="15" t="s">
        <v>9059</v>
      </c>
      <c r="F430" s="15">
        <v>10</v>
      </c>
    </row>
    <row r="431" spans="1:6" x14ac:dyDescent="0.25">
      <c r="A431" s="15" t="s">
        <v>9058</v>
      </c>
      <c r="C431" s="137" t="s">
        <v>9057</v>
      </c>
      <c r="D431" s="15" t="s">
        <v>9056</v>
      </c>
      <c r="E431" s="15" t="s">
        <v>9055</v>
      </c>
      <c r="F431" s="15">
        <v>26</v>
      </c>
    </row>
    <row r="432" spans="1:6" x14ac:dyDescent="0.25">
      <c r="A432" s="15" t="s">
        <v>9054</v>
      </c>
      <c r="C432" s="137"/>
      <c r="D432" s="15" t="s">
        <v>9053</v>
      </c>
      <c r="E432" s="15" t="s">
        <v>9052</v>
      </c>
      <c r="F432" s="15">
        <v>0</v>
      </c>
    </row>
    <row r="433" spans="1:6" x14ac:dyDescent="0.25">
      <c r="A433" s="15" t="s">
        <v>9051</v>
      </c>
      <c r="C433" s="137" t="s">
        <v>9050</v>
      </c>
      <c r="D433" s="15" t="s">
        <v>9049</v>
      </c>
      <c r="E433" s="15" t="s">
        <v>9048</v>
      </c>
      <c r="F433" s="15">
        <v>4</v>
      </c>
    </row>
    <row r="434" spans="1:6" x14ac:dyDescent="0.25">
      <c r="A434" s="15" t="s">
        <v>9047</v>
      </c>
      <c r="C434" s="137" t="s">
        <v>9046</v>
      </c>
      <c r="D434" s="15" t="s">
        <v>9045</v>
      </c>
      <c r="E434" s="15" t="s">
        <v>9044</v>
      </c>
      <c r="F434" s="15">
        <v>4</v>
      </c>
    </row>
    <row r="435" spans="1:6" x14ac:dyDescent="0.25">
      <c r="A435" s="15" t="s">
        <v>9043</v>
      </c>
      <c r="C435" s="137" t="s">
        <v>9042</v>
      </c>
      <c r="D435" s="15" t="s">
        <v>9041</v>
      </c>
      <c r="E435" s="15" t="s">
        <v>9040</v>
      </c>
      <c r="F435" s="15">
        <v>230</v>
      </c>
    </row>
    <row r="436" spans="1:6" x14ac:dyDescent="0.25">
      <c r="A436" s="15" t="s">
        <v>9039</v>
      </c>
      <c r="C436" s="137" t="s">
        <v>9038</v>
      </c>
      <c r="D436" s="15" t="s">
        <v>9037</v>
      </c>
      <c r="E436" s="15" t="s">
        <v>9036</v>
      </c>
      <c r="F436" s="15">
        <v>41</v>
      </c>
    </row>
    <row r="437" spans="1:6" x14ac:dyDescent="0.25">
      <c r="A437" s="15" t="s">
        <v>9035</v>
      </c>
      <c r="C437" s="137" t="s">
        <v>9034</v>
      </c>
      <c r="D437" s="15" t="s">
        <v>9033</v>
      </c>
      <c r="E437" s="15" t="s">
        <v>9032</v>
      </c>
      <c r="F437" s="15">
        <v>8</v>
      </c>
    </row>
    <row r="438" spans="1:6" x14ac:dyDescent="0.25">
      <c r="A438" s="15" t="s">
        <v>9031</v>
      </c>
      <c r="C438" s="137" t="s">
        <v>9030</v>
      </c>
      <c r="D438" s="15" t="s">
        <v>9029</v>
      </c>
      <c r="E438" s="15" t="s">
        <v>9028</v>
      </c>
      <c r="F438" s="15">
        <v>29</v>
      </c>
    </row>
    <row r="439" spans="1:6" x14ac:dyDescent="0.25">
      <c r="A439" s="15" t="s">
        <v>9027</v>
      </c>
      <c r="C439" s="137" t="s">
        <v>9026</v>
      </c>
      <c r="D439" s="15" t="s">
        <v>9025</v>
      </c>
      <c r="E439" s="15" t="s">
        <v>9024</v>
      </c>
      <c r="F439" s="15">
        <v>0</v>
      </c>
    </row>
    <row r="440" spans="1:6" x14ac:dyDescent="0.25">
      <c r="A440" s="15" t="s">
        <v>9023</v>
      </c>
      <c r="C440" s="137" t="s">
        <v>9022</v>
      </c>
      <c r="D440" s="15" t="s">
        <v>9021</v>
      </c>
      <c r="E440" s="15" t="s">
        <v>9020</v>
      </c>
      <c r="F440" s="15">
        <v>83</v>
      </c>
    </row>
    <row r="441" spans="1:6" x14ac:dyDescent="0.25">
      <c r="A441" s="15" t="s">
        <v>9019</v>
      </c>
      <c r="C441" s="137" t="s">
        <v>9018</v>
      </c>
      <c r="D441" s="15" t="s">
        <v>9017</v>
      </c>
      <c r="E441" s="15" t="s">
        <v>9016</v>
      </c>
      <c r="F441" s="15">
        <v>17</v>
      </c>
    </row>
    <row r="442" spans="1:6" x14ac:dyDescent="0.25">
      <c r="A442" s="15" t="s">
        <v>9015</v>
      </c>
      <c r="C442" s="137" t="s">
        <v>9014</v>
      </c>
      <c r="D442" s="15" t="s">
        <v>9013</v>
      </c>
      <c r="E442" s="15" t="s">
        <v>9012</v>
      </c>
      <c r="F442" s="15">
        <v>94</v>
      </c>
    </row>
    <row r="443" spans="1:6" x14ac:dyDescent="0.25">
      <c r="A443" s="15" t="s">
        <v>9011</v>
      </c>
      <c r="C443" s="137" t="s">
        <v>9010</v>
      </c>
      <c r="D443" s="15" t="s">
        <v>9009</v>
      </c>
      <c r="E443" s="15" t="s">
        <v>9008</v>
      </c>
      <c r="F443" s="15">
        <v>0</v>
      </c>
    </row>
    <row r="444" spans="1:6" x14ac:dyDescent="0.25">
      <c r="A444" s="15" t="s">
        <v>9007</v>
      </c>
      <c r="C444" s="137" t="s">
        <v>9006</v>
      </c>
      <c r="D444" s="15" t="s">
        <v>9005</v>
      </c>
      <c r="E444" s="15" t="s">
        <v>9004</v>
      </c>
      <c r="F444" s="15">
        <v>0</v>
      </c>
    </row>
    <row r="445" spans="1:6" x14ac:dyDescent="0.25">
      <c r="A445" s="15" t="s">
        <v>9003</v>
      </c>
      <c r="C445" s="137" t="s">
        <v>9002</v>
      </c>
      <c r="D445" s="15" t="s">
        <v>9001</v>
      </c>
      <c r="E445" s="15" t="s">
        <v>9000</v>
      </c>
      <c r="F445" s="15">
        <v>197</v>
      </c>
    </row>
    <row r="446" spans="1:6" x14ac:dyDescent="0.25">
      <c r="A446" s="15" t="s">
        <v>8999</v>
      </c>
      <c r="C446" s="137" t="s">
        <v>8998</v>
      </c>
      <c r="D446" s="15" t="s">
        <v>8997</v>
      </c>
      <c r="E446" s="15" t="s">
        <v>8996</v>
      </c>
      <c r="F446" s="15">
        <v>33</v>
      </c>
    </row>
    <row r="447" spans="1:6" x14ac:dyDescent="0.25">
      <c r="A447" s="15" t="s">
        <v>8995</v>
      </c>
      <c r="C447" s="137"/>
      <c r="D447" s="15" t="s">
        <v>8994</v>
      </c>
      <c r="E447" s="15" t="s">
        <v>8993</v>
      </c>
      <c r="F447" s="15">
        <v>0</v>
      </c>
    </row>
    <row r="448" spans="1:6" x14ac:dyDescent="0.25">
      <c r="A448" s="15" t="s">
        <v>8992</v>
      </c>
      <c r="C448" s="137" t="s">
        <v>8991</v>
      </c>
      <c r="D448" s="15" t="s">
        <v>8990</v>
      </c>
      <c r="E448" s="15" t="s">
        <v>8989</v>
      </c>
      <c r="F448" s="15">
        <v>11</v>
      </c>
    </row>
    <row r="449" spans="1:6" x14ac:dyDescent="0.25">
      <c r="A449" s="15" t="s">
        <v>8988</v>
      </c>
      <c r="C449" s="137" t="s">
        <v>8987</v>
      </c>
      <c r="D449" s="15" t="s">
        <v>8986</v>
      </c>
      <c r="E449" s="15" t="s">
        <v>8985</v>
      </c>
      <c r="F449" s="15">
        <v>55</v>
      </c>
    </row>
    <row r="450" spans="1:6" x14ac:dyDescent="0.25">
      <c r="A450" s="15" t="s">
        <v>8984</v>
      </c>
      <c r="C450" s="137" t="s">
        <v>8983</v>
      </c>
      <c r="D450" s="15" t="s">
        <v>8982</v>
      </c>
      <c r="E450" s="15" t="s">
        <v>8981</v>
      </c>
      <c r="F450" s="15">
        <v>1</v>
      </c>
    </row>
    <row r="451" spans="1:6" x14ac:dyDescent="0.25">
      <c r="A451" s="15" t="s">
        <v>8980</v>
      </c>
      <c r="C451" s="137" t="s">
        <v>8979</v>
      </c>
      <c r="D451" s="15" t="s">
        <v>8978</v>
      </c>
      <c r="E451" s="15" t="s">
        <v>8977</v>
      </c>
      <c r="F451" s="15">
        <v>17</v>
      </c>
    </row>
    <row r="452" spans="1:6" x14ac:dyDescent="0.25">
      <c r="A452" s="15" t="s">
        <v>8976</v>
      </c>
      <c r="C452" s="137" t="s">
        <v>8975</v>
      </c>
      <c r="D452" s="15" t="s">
        <v>8974</v>
      </c>
      <c r="E452" s="15" t="s">
        <v>8973</v>
      </c>
      <c r="F452" s="15">
        <v>12</v>
      </c>
    </row>
    <row r="453" spans="1:6" x14ac:dyDescent="0.25">
      <c r="A453" s="15" t="s">
        <v>8972</v>
      </c>
      <c r="C453" s="137" t="s">
        <v>8971</v>
      </c>
      <c r="D453" s="15" t="s">
        <v>8970</v>
      </c>
      <c r="E453" s="15" t="s">
        <v>8969</v>
      </c>
      <c r="F453" s="15">
        <v>19</v>
      </c>
    </row>
    <row r="454" spans="1:6" x14ac:dyDescent="0.25">
      <c r="A454" s="15" t="s">
        <v>8968</v>
      </c>
      <c r="C454" s="137" t="s">
        <v>8967</v>
      </c>
      <c r="D454" s="15" t="s">
        <v>8966</v>
      </c>
      <c r="E454" s="15" t="s">
        <v>8965</v>
      </c>
      <c r="F454" s="15">
        <v>79</v>
      </c>
    </row>
    <row r="455" spans="1:6" x14ac:dyDescent="0.25">
      <c r="A455" s="15" t="s">
        <v>8964</v>
      </c>
      <c r="C455" s="137" t="s">
        <v>8963</v>
      </c>
      <c r="D455" s="15" t="s">
        <v>8962</v>
      </c>
      <c r="E455" s="15" t="s">
        <v>8961</v>
      </c>
      <c r="F455" s="15">
        <v>54</v>
      </c>
    </row>
    <row r="456" spans="1:6" x14ac:dyDescent="0.25">
      <c r="A456" s="15" t="s">
        <v>8960</v>
      </c>
      <c r="B456" s="137" t="s">
        <v>8959</v>
      </c>
      <c r="C456" s="137" t="s">
        <v>8958</v>
      </c>
      <c r="D456" s="15" t="s">
        <v>8957</v>
      </c>
      <c r="E456" s="15" t="s">
        <v>8956</v>
      </c>
      <c r="F456" s="15">
        <v>49</v>
      </c>
    </row>
    <row r="457" spans="1:6" x14ac:dyDescent="0.25">
      <c r="A457" s="15" t="s">
        <v>8955</v>
      </c>
      <c r="C457" s="137" t="s">
        <v>8954</v>
      </c>
      <c r="D457" s="15" t="s">
        <v>8953</v>
      </c>
      <c r="E457" s="15" t="s">
        <v>8952</v>
      </c>
      <c r="F457" s="15">
        <v>41</v>
      </c>
    </row>
    <row r="458" spans="1:6" x14ac:dyDescent="0.25">
      <c r="A458" s="15" t="s">
        <v>8951</v>
      </c>
      <c r="C458" s="137" t="s">
        <v>8950</v>
      </c>
      <c r="D458" s="15" t="s">
        <v>8949</v>
      </c>
      <c r="E458" s="15" t="s">
        <v>8948</v>
      </c>
      <c r="F458" s="15">
        <v>120</v>
      </c>
    </row>
    <row r="459" spans="1:6" x14ac:dyDescent="0.25">
      <c r="A459" s="15" t="s">
        <v>8947</v>
      </c>
      <c r="C459" s="137" t="s">
        <v>8946</v>
      </c>
      <c r="D459" s="15" t="s">
        <v>8945</v>
      </c>
      <c r="E459" s="15" t="s">
        <v>8944</v>
      </c>
      <c r="F459" s="15">
        <v>37</v>
      </c>
    </row>
    <row r="460" spans="1:6" x14ac:dyDescent="0.25">
      <c r="A460" s="15" t="s">
        <v>8943</v>
      </c>
      <c r="C460" s="137" t="s">
        <v>8942</v>
      </c>
      <c r="D460" s="15" t="s">
        <v>8941</v>
      </c>
      <c r="E460" s="15" t="s">
        <v>8940</v>
      </c>
      <c r="F460" s="15">
        <v>29</v>
      </c>
    </row>
    <row r="461" spans="1:6" x14ac:dyDescent="0.25">
      <c r="A461" s="15" t="s">
        <v>8939</v>
      </c>
      <c r="C461" s="137" t="s">
        <v>8938</v>
      </c>
      <c r="D461" s="15" t="s">
        <v>8937</v>
      </c>
      <c r="E461" s="15" t="s">
        <v>8936</v>
      </c>
      <c r="F461" s="15">
        <v>35</v>
      </c>
    </row>
    <row r="462" spans="1:6" x14ac:dyDescent="0.25">
      <c r="A462" s="15" t="s">
        <v>8935</v>
      </c>
      <c r="C462" s="137" t="s">
        <v>8934</v>
      </c>
      <c r="D462" s="15" t="s">
        <v>8933</v>
      </c>
      <c r="E462" s="15" t="s">
        <v>8932</v>
      </c>
      <c r="F462" s="15">
        <v>11</v>
      </c>
    </row>
    <row r="463" spans="1:6" x14ac:dyDescent="0.25">
      <c r="A463" s="15" t="s">
        <v>8931</v>
      </c>
      <c r="C463" s="137" t="s">
        <v>8930</v>
      </c>
      <c r="D463" s="15" t="s">
        <v>8929</v>
      </c>
      <c r="E463" s="15" t="s">
        <v>8928</v>
      </c>
      <c r="F463" s="15">
        <v>25</v>
      </c>
    </row>
    <row r="464" spans="1:6" x14ac:dyDescent="0.25">
      <c r="A464" s="15" t="s">
        <v>8927</v>
      </c>
      <c r="C464" s="137" t="s">
        <v>8926</v>
      </c>
      <c r="D464" s="15" t="s">
        <v>8925</v>
      </c>
      <c r="E464" s="15" t="s">
        <v>8924</v>
      </c>
      <c r="F464" s="15">
        <v>6</v>
      </c>
    </row>
    <row r="465" spans="1:6" x14ac:dyDescent="0.25">
      <c r="A465" s="15" t="s">
        <v>8923</v>
      </c>
      <c r="C465" s="137" t="s">
        <v>8922</v>
      </c>
      <c r="D465" s="15" t="s">
        <v>8921</v>
      </c>
      <c r="E465" s="15" t="s">
        <v>8920</v>
      </c>
      <c r="F465" s="15">
        <v>9</v>
      </c>
    </row>
    <row r="466" spans="1:6" x14ac:dyDescent="0.25">
      <c r="A466" s="15" t="s">
        <v>8919</v>
      </c>
      <c r="C466" s="137" t="s">
        <v>8918</v>
      </c>
      <c r="D466" s="15" t="s">
        <v>8917</v>
      </c>
      <c r="E466" s="15" t="s">
        <v>8916</v>
      </c>
      <c r="F466" s="15">
        <v>14</v>
      </c>
    </row>
    <row r="467" spans="1:6" x14ac:dyDescent="0.25">
      <c r="A467" s="15" t="s">
        <v>8915</v>
      </c>
      <c r="C467" s="137" t="s">
        <v>8914</v>
      </c>
      <c r="D467" s="15" t="s">
        <v>8913</v>
      </c>
      <c r="E467" s="15" t="s">
        <v>8912</v>
      </c>
      <c r="F467" s="15">
        <v>0</v>
      </c>
    </row>
    <row r="468" spans="1:6" x14ac:dyDescent="0.25">
      <c r="A468" s="15" t="s">
        <v>8911</v>
      </c>
      <c r="C468" s="137" t="s">
        <v>8910</v>
      </c>
      <c r="D468" s="15" t="s">
        <v>8909</v>
      </c>
      <c r="E468" s="15" t="s">
        <v>8908</v>
      </c>
      <c r="F468" s="15">
        <v>3</v>
      </c>
    </row>
    <row r="469" spans="1:6" x14ac:dyDescent="0.25">
      <c r="A469" s="15" t="s">
        <v>8907</v>
      </c>
      <c r="C469" s="137" t="s">
        <v>8906</v>
      </c>
      <c r="D469" s="15" t="s">
        <v>8905</v>
      </c>
      <c r="E469" s="15" t="s">
        <v>8904</v>
      </c>
      <c r="F469" s="15">
        <v>0</v>
      </c>
    </row>
    <row r="470" spans="1:6" x14ac:dyDescent="0.25">
      <c r="A470" s="15" t="s">
        <v>8903</v>
      </c>
      <c r="C470" s="137" t="s">
        <v>8902</v>
      </c>
      <c r="D470" s="15" t="s">
        <v>8901</v>
      </c>
      <c r="E470" s="15" t="s">
        <v>8900</v>
      </c>
      <c r="F470" s="15">
        <v>2</v>
      </c>
    </row>
    <row r="471" spans="1:6" x14ac:dyDescent="0.25">
      <c r="A471" s="15" t="s">
        <v>8899</v>
      </c>
      <c r="C471" s="137" t="s">
        <v>8898</v>
      </c>
      <c r="D471" s="15" t="s">
        <v>8897</v>
      </c>
      <c r="E471" s="15" t="s">
        <v>8896</v>
      </c>
      <c r="F471" s="15">
        <v>14</v>
      </c>
    </row>
    <row r="472" spans="1:6" x14ac:dyDescent="0.25">
      <c r="A472" s="15" t="s">
        <v>8895</v>
      </c>
      <c r="C472" s="137" t="s">
        <v>8894</v>
      </c>
      <c r="D472" s="15" t="s">
        <v>8893</v>
      </c>
      <c r="E472" s="15" t="s">
        <v>8892</v>
      </c>
      <c r="F472" s="15">
        <v>48</v>
      </c>
    </row>
    <row r="473" spans="1:6" x14ac:dyDescent="0.25">
      <c r="A473" s="15" t="s">
        <v>8891</v>
      </c>
      <c r="C473" s="137" t="s">
        <v>8890</v>
      </c>
      <c r="D473" s="15" t="s">
        <v>8889</v>
      </c>
      <c r="E473" s="15" t="s">
        <v>8888</v>
      </c>
      <c r="F473" s="15">
        <v>8</v>
      </c>
    </row>
    <row r="474" spans="1:6" x14ac:dyDescent="0.25">
      <c r="A474" s="15" t="s">
        <v>8887</v>
      </c>
      <c r="C474" s="137" t="s">
        <v>8886</v>
      </c>
      <c r="D474" s="15" t="s">
        <v>8885</v>
      </c>
      <c r="E474" s="15" t="s">
        <v>8884</v>
      </c>
      <c r="F474" s="15">
        <v>11</v>
      </c>
    </row>
    <row r="475" spans="1:6" x14ac:dyDescent="0.25">
      <c r="A475" s="15" t="s">
        <v>8883</v>
      </c>
      <c r="C475" s="137" t="s">
        <v>8882</v>
      </c>
      <c r="D475" s="15" t="s">
        <v>8881</v>
      </c>
      <c r="E475" s="15" t="s">
        <v>8880</v>
      </c>
      <c r="F475" s="15">
        <v>21</v>
      </c>
    </row>
    <row r="476" spans="1:6" x14ac:dyDescent="0.25">
      <c r="A476" s="15" t="s">
        <v>8879</v>
      </c>
      <c r="C476" s="137"/>
      <c r="D476" s="15" t="s">
        <v>8878</v>
      </c>
      <c r="E476" s="15" t="s">
        <v>8877</v>
      </c>
      <c r="F476" s="15">
        <v>0</v>
      </c>
    </row>
    <row r="477" spans="1:6" x14ac:dyDescent="0.25">
      <c r="A477" s="15" t="s">
        <v>8876</v>
      </c>
      <c r="C477" s="137"/>
      <c r="D477" s="15" t="s">
        <v>8875</v>
      </c>
      <c r="E477" s="15" t="s">
        <v>8874</v>
      </c>
      <c r="F477" s="15">
        <v>0</v>
      </c>
    </row>
    <row r="478" spans="1:6" x14ac:dyDescent="0.25">
      <c r="A478" s="15" t="s">
        <v>8873</v>
      </c>
      <c r="C478" s="137" t="s">
        <v>8872</v>
      </c>
      <c r="D478" s="15" t="s">
        <v>8871</v>
      </c>
      <c r="E478" s="15" t="s">
        <v>8870</v>
      </c>
      <c r="F478" s="15">
        <v>2</v>
      </c>
    </row>
    <row r="479" spans="1:6" x14ac:dyDescent="0.25">
      <c r="A479" s="15" t="s">
        <v>8869</v>
      </c>
      <c r="C479" s="137" t="s">
        <v>8868</v>
      </c>
      <c r="D479" s="15" t="s">
        <v>8867</v>
      </c>
      <c r="E479" s="15" t="s">
        <v>8866</v>
      </c>
      <c r="F479" s="15">
        <v>0</v>
      </c>
    </row>
    <row r="480" spans="1:6" x14ac:dyDescent="0.25">
      <c r="A480" s="15" t="s">
        <v>8865</v>
      </c>
      <c r="C480" s="137"/>
      <c r="D480" s="15" t="s">
        <v>8864</v>
      </c>
      <c r="E480" s="15" t="s">
        <v>8863</v>
      </c>
      <c r="F480" s="15">
        <v>0</v>
      </c>
    </row>
    <row r="481" spans="1:6" x14ac:dyDescent="0.25">
      <c r="A481" s="15" t="s">
        <v>8862</v>
      </c>
      <c r="C481" s="137" t="s">
        <v>8861</v>
      </c>
      <c r="D481" s="15" t="s">
        <v>8860</v>
      </c>
      <c r="E481" s="15" t="s">
        <v>8859</v>
      </c>
      <c r="F481" s="15">
        <v>22</v>
      </c>
    </row>
    <row r="482" spans="1:6" x14ac:dyDescent="0.25">
      <c r="A482" s="15" t="s">
        <v>8858</v>
      </c>
      <c r="C482" s="137" t="s">
        <v>8857</v>
      </c>
      <c r="D482" s="15" t="s">
        <v>8856</v>
      </c>
      <c r="E482" s="137" t="s">
        <v>8855</v>
      </c>
      <c r="F482" s="15">
        <v>152</v>
      </c>
    </row>
    <row r="483" spans="1:6" x14ac:dyDescent="0.25">
      <c r="A483" s="15" t="s">
        <v>8854</v>
      </c>
      <c r="C483" s="137" t="s">
        <v>8853</v>
      </c>
      <c r="D483" s="15" t="s">
        <v>8852</v>
      </c>
      <c r="E483" s="15" t="s">
        <v>8851</v>
      </c>
      <c r="F483" s="15">
        <v>0</v>
      </c>
    </row>
    <row r="484" spans="1:6" x14ac:dyDescent="0.25">
      <c r="A484" s="15" t="s">
        <v>8850</v>
      </c>
      <c r="C484" s="137" t="s">
        <v>8849</v>
      </c>
      <c r="D484" s="15" t="s">
        <v>8848</v>
      </c>
      <c r="E484" s="15" t="s">
        <v>8847</v>
      </c>
      <c r="F484" s="15">
        <v>116</v>
      </c>
    </row>
    <row r="485" spans="1:6" x14ac:dyDescent="0.25">
      <c r="A485" s="15" t="s">
        <v>8846</v>
      </c>
      <c r="C485" s="137" t="s">
        <v>8845</v>
      </c>
      <c r="D485" s="15" t="s">
        <v>8844</v>
      </c>
      <c r="E485" s="15" t="s">
        <v>8843</v>
      </c>
      <c r="F485" s="15">
        <v>84</v>
      </c>
    </row>
    <row r="486" spans="1:6" x14ac:dyDescent="0.25">
      <c r="A486" s="15" t="s">
        <v>8842</v>
      </c>
      <c r="C486" s="137" t="s">
        <v>8841</v>
      </c>
      <c r="D486" s="15" t="s">
        <v>8840</v>
      </c>
      <c r="E486" s="15" t="s">
        <v>8839</v>
      </c>
      <c r="F486" s="15">
        <v>1</v>
      </c>
    </row>
    <row r="487" spans="1:6" x14ac:dyDescent="0.25">
      <c r="A487" s="15" t="s">
        <v>8838</v>
      </c>
      <c r="C487" s="137" t="s">
        <v>8837</v>
      </c>
      <c r="D487" s="15" t="s">
        <v>8836</v>
      </c>
      <c r="E487" s="15" t="s">
        <v>8835</v>
      </c>
      <c r="F487" s="15">
        <v>87</v>
      </c>
    </row>
    <row r="488" spans="1:6" x14ac:dyDescent="0.25">
      <c r="A488" s="15" t="s">
        <v>8834</v>
      </c>
      <c r="C488" s="137" t="s">
        <v>8833</v>
      </c>
      <c r="D488" s="15" t="s">
        <v>8832</v>
      </c>
      <c r="E488" s="15" t="s">
        <v>8831</v>
      </c>
      <c r="F488" s="15">
        <v>14</v>
      </c>
    </row>
    <row r="489" spans="1:6" x14ac:dyDescent="0.25">
      <c r="A489" s="15" t="s">
        <v>8830</v>
      </c>
      <c r="C489" s="137" t="s">
        <v>8829</v>
      </c>
      <c r="D489" s="15" t="s">
        <v>8828</v>
      </c>
      <c r="E489" s="15" t="s">
        <v>8827</v>
      </c>
      <c r="F489" s="15">
        <v>298</v>
      </c>
    </row>
    <row r="490" spans="1:6" x14ac:dyDescent="0.25">
      <c r="A490" s="15" t="s">
        <v>8826</v>
      </c>
      <c r="C490" s="137"/>
      <c r="D490" s="15" t="s">
        <v>8825</v>
      </c>
      <c r="E490" s="15" t="s">
        <v>8824</v>
      </c>
      <c r="F490" s="15">
        <v>0</v>
      </c>
    </row>
    <row r="491" spans="1:6" x14ac:dyDescent="0.25">
      <c r="A491" s="15" t="s">
        <v>8823</v>
      </c>
      <c r="C491" s="137" t="s">
        <v>8822</v>
      </c>
      <c r="D491" s="15" t="s">
        <v>8821</v>
      </c>
      <c r="E491" s="15" t="s">
        <v>8820</v>
      </c>
      <c r="F491" s="15">
        <v>471</v>
      </c>
    </row>
    <row r="492" spans="1:6" x14ac:dyDescent="0.25">
      <c r="A492" s="15" t="s">
        <v>8819</v>
      </c>
      <c r="C492" s="137" t="s">
        <v>8818</v>
      </c>
      <c r="D492" s="15" t="s">
        <v>8817</v>
      </c>
      <c r="E492" s="15" t="s">
        <v>8816</v>
      </c>
      <c r="F492" s="15">
        <v>0</v>
      </c>
    </row>
    <row r="493" spans="1:6" x14ac:dyDescent="0.25">
      <c r="A493" s="15" t="s">
        <v>8815</v>
      </c>
      <c r="C493" s="137"/>
      <c r="D493" s="15" t="s">
        <v>8814</v>
      </c>
      <c r="E493" s="137" t="s">
        <v>8813</v>
      </c>
      <c r="F493" s="15">
        <v>0</v>
      </c>
    </row>
    <row r="494" spans="1:6" x14ac:dyDescent="0.25">
      <c r="A494" s="15" t="s">
        <v>8812</v>
      </c>
      <c r="C494" s="137" t="s">
        <v>8811</v>
      </c>
      <c r="D494" s="15" t="s">
        <v>8810</v>
      </c>
      <c r="E494" s="15" t="s">
        <v>8809</v>
      </c>
      <c r="F494" s="15">
        <v>126</v>
      </c>
    </row>
    <row r="495" spans="1:6" x14ac:dyDescent="0.25">
      <c r="A495" s="15" t="s">
        <v>8808</v>
      </c>
      <c r="C495" s="137" t="s">
        <v>8807</v>
      </c>
      <c r="D495" s="15" t="s">
        <v>8806</v>
      </c>
      <c r="E495" s="15" t="s">
        <v>8805</v>
      </c>
      <c r="F495" s="15">
        <v>13</v>
      </c>
    </row>
    <row r="496" spans="1:6" x14ac:dyDescent="0.25">
      <c r="A496" s="15" t="s">
        <v>8804</v>
      </c>
      <c r="C496" s="137" t="s">
        <v>8803</v>
      </c>
      <c r="D496" s="15" t="s">
        <v>8802</v>
      </c>
      <c r="E496" s="15" t="s">
        <v>8801</v>
      </c>
      <c r="F496" s="15">
        <v>32</v>
      </c>
    </row>
    <row r="497" spans="1:6" x14ac:dyDescent="0.25">
      <c r="A497" s="15" t="s">
        <v>8800</v>
      </c>
      <c r="C497" s="137" t="s">
        <v>8799</v>
      </c>
      <c r="D497" s="15" t="s">
        <v>8798</v>
      </c>
      <c r="E497" s="15" t="s">
        <v>8797</v>
      </c>
      <c r="F497" s="15">
        <v>56</v>
      </c>
    </row>
    <row r="498" spans="1:6" x14ac:dyDescent="0.25">
      <c r="A498" s="15" t="s">
        <v>8796</v>
      </c>
      <c r="C498" s="137" t="s">
        <v>8795</v>
      </c>
      <c r="D498" s="15" t="s">
        <v>8794</v>
      </c>
      <c r="E498" s="15" t="s">
        <v>8793</v>
      </c>
      <c r="F498" s="15">
        <v>10</v>
      </c>
    </row>
    <row r="499" spans="1:6" x14ac:dyDescent="0.25">
      <c r="A499" s="15" t="s">
        <v>8792</v>
      </c>
      <c r="C499" s="137" t="s">
        <v>8791</v>
      </c>
      <c r="D499" s="15" t="s">
        <v>8790</v>
      </c>
      <c r="E499" s="15" t="s">
        <v>8789</v>
      </c>
      <c r="F499" s="15">
        <v>5</v>
      </c>
    </row>
    <row r="500" spans="1:6" x14ac:dyDescent="0.25">
      <c r="A500" s="15" t="s">
        <v>8788</v>
      </c>
      <c r="C500" s="137" t="s">
        <v>8787</v>
      </c>
      <c r="D500" s="15" t="s">
        <v>8786</v>
      </c>
      <c r="E500" s="15" t="s">
        <v>8785</v>
      </c>
      <c r="F500" s="15">
        <v>1</v>
      </c>
    </row>
    <row r="501" spans="1:6" x14ac:dyDescent="0.25">
      <c r="A501" s="15" t="s">
        <v>8784</v>
      </c>
      <c r="C501" s="137" t="s">
        <v>8783</v>
      </c>
      <c r="D501" s="15" t="s">
        <v>8782</v>
      </c>
      <c r="E501" s="15" t="s">
        <v>8781</v>
      </c>
      <c r="F501" s="15">
        <v>43</v>
      </c>
    </row>
    <row r="502" spans="1:6" x14ac:dyDescent="0.25">
      <c r="A502" s="15" t="s">
        <v>8780</v>
      </c>
      <c r="C502" s="137" t="s">
        <v>8779</v>
      </c>
      <c r="D502" s="15" t="s">
        <v>8778</v>
      </c>
      <c r="E502" s="15" t="s">
        <v>8777</v>
      </c>
      <c r="F502" s="15">
        <v>21</v>
      </c>
    </row>
    <row r="503" spans="1:6" x14ac:dyDescent="0.25">
      <c r="A503" s="15" t="s">
        <v>8776</v>
      </c>
      <c r="C503" s="137"/>
      <c r="D503" s="15" t="s">
        <v>8775</v>
      </c>
      <c r="E503" s="15" t="s">
        <v>8774</v>
      </c>
      <c r="F503" s="15">
        <v>0</v>
      </c>
    </row>
    <row r="504" spans="1:6" x14ac:dyDescent="0.25">
      <c r="A504" s="15" t="s">
        <v>8773</v>
      </c>
      <c r="C504" s="137" t="s">
        <v>8772</v>
      </c>
      <c r="D504" s="15" t="s">
        <v>8771</v>
      </c>
      <c r="E504" s="15" t="s">
        <v>8770</v>
      </c>
      <c r="F504" s="15">
        <v>6</v>
      </c>
    </row>
    <row r="505" spans="1:6" x14ac:dyDescent="0.25">
      <c r="A505" s="15" t="s">
        <v>8769</v>
      </c>
      <c r="C505" s="137" t="s">
        <v>8768</v>
      </c>
      <c r="D505" s="15" t="s">
        <v>8767</v>
      </c>
      <c r="E505" s="15" t="s">
        <v>8766</v>
      </c>
      <c r="F505" s="15">
        <v>7</v>
      </c>
    </row>
    <row r="506" spans="1:6" x14ac:dyDescent="0.25">
      <c r="A506" s="15" t="s">
        <v>8765</v>
      </c>
      <c r="C506" s="137"/>
      <c r="D506" s="15" t="s">
        <v>8764</v>
      </c>
      <c r="E506" s="15" t="s">
        <v>8763</v>
      </c>
      <c r="F506" s="15">
        <v>0</v>
      </c>
    </row>
    <row r="507" spans="1:6" x14ac:dyDescent="0.25">
      <c r="A507" s="15" t="s">
        <v>8762</v>
      </c>
      <c r="C507" s="137"/>
      <c r="D507" s="15" t="s">
        <v>8761</v>
      </c>
      <c r="E507" s="137" t="s">
        <v>8760</v>
      </c>
      <c r="F507" s="15">
        <v>0</v>
      </c>
    </row>
    <row r="508" spans="1:6" x14ac:dyDescent="0.25">
      <c r="A508" s="15" t="s">
        <v>8759</v>
      </c>
      <c r="C508" s="137" t="s">
        <v>8758</v>
      </c>
      <c r="D508" s="15" t="s">
        <v>8757</v>
      </c>
      <c r="E508" s="15" t="s">
        <v>8756</v>
      </c>
      <c r="F508" s="15">
        <v>6</v>
      </c>
    </row>
    <row r="509" spans="1:6" x14ac:dyDescent="0.25">
      <c r="A509" s="15" t="s">
        <v>8755</v>
      </c>
      <c r="B509" s="15" t="s">
        <v>8754</v>
      </c>
      <c r="C509" s="137" t="s">
        <v>8753</v>
      </c>
      <c r="D509" s="15" t="s">
        <v>8752</v>
      </c>
      <c r="E509" s="15" t="s">
        <v>8751</v>
      </c>
      <c r="F509" s="15">
        <v>250</v>
      </c>
    </row>
    <row r="510" spans="1:6" x14ac:dyDescent="0.25">
      <c r="A510" s="15" t="s">
        <v>8750</v>
      </c>
      <c r="C510" s="137" t="s">
        <v>8749</v>
      </c>
      <c r="D510" s="15" t="s">
        <v>8748</v>
      </c>
      <c r="E510" s="15" t="s">
        <v>8747</v>
      </c>
      <c r="F510" s="15">
        <v>6</v>
      </c>
    </row>
    <row r="511" spans="1:6" x14ac:dyDescent="0.25">
      <c r="A511" s="15" t="s">
        <v>8746</v>
      </c>
      <c r="B511" s="15" t="s">
        <v>8745</v>
      </c>
      <c r="C511" s="137" t="s">
        <v>8744</v>
      </c>
      <c r="D511" s="15" t="s">
        <v>8743</v>
      </c>
      <c r="E511" s="15" t="s">
        <v>8742</v>
      </c>
      <c r="F511" s="15">
        <v>193</v>
      </c>
    </row>
    <row r="512" spans="1:6" x14ac:dyDescent="0.25">
      <c r="A512" s="15" t="s">
        <v>8741</v>
      </c>
      <c r="B512" s="137" t="s">
        <v>8740</v>
      </c>
      <c r="C512" s="137" t="s">
        <v>8739</v>
      </c>
      <c r="D512" s="15" t="s">
        <v>8738</v>
      </c>
      <c r="E512" s="15" t="s">
        <v>8737</v>
      </c>
      <c r="F512" s="15">
        <v>0</v>
      </c>
    </row>
    <row r="513" spans="1:6" x14ac:dyDescent="0.25">
      <c r="A513" s="15" t="s">
        <v>8736</v>
      </c>
      <c r="B513" s="15" t="s">
        <v>8735</v>
      </c>
      <c r="C513" s="137" t="s">
        <v>8734</v>
      </c>
      <c r="D513" s="15" t="s">
        <v>8733</v>
      </c>
      <c r="E513" s="15" t="s">
        <v>8732</v>
      </c>
      <c r="F513" s="15">
        <v>157</v>
      </c>
    </row>
    <row r="514" spans="1:6" x14ac:dyDescent="0.25">
      <c r="A514" s="15" t="s">
        <v>8731</v>
      </c>
      <c r="C514" s="137" t="s">
        <v>8730</v>
      </c>
      <c r="D514" s="15" t="s">
        <v>8729</v>
      </c>
      <c r="E514" s="15" t="s">
        <v>8728</v>
      </c>
      <c r="F514" s="15">
        <v>15</v>
      </c>
    </row>
    <row r="515" spans="1:6" x14ac:dyDescent="0.25">
      <c r="A515" s="15" t="s">
        <v>8727</v>
      </c>
      <c r="C515" s="137"/>
      <c r="D515" s="15" t="s">
        <v>8726</v>
      </c>
      <c r="E515" s="15" t="s">
        <v>8725</v>
      </c>
      <c r="F515" s="15">
        <v>0</v>
      </c>
    </row>
    <row r="516" spans="1:6" x14ac:dyDescent="0.25">
      <c r="A516" s="15" t="s">
        <v>8724</v>
      </c>
      <c r="C516" s="137"/>
      <c r="D516" s="15" t="s">
        <v>8723</v>
      </c>
      <c r="E516" s="15" t="s">
        <v>8722</v>
      </c>
      <c r="F516" s="15">
        <v>0</v>
      </c>
    </row>
    <row r="517" spans="1:6" x14ac:dyDescent="0.25">
      <c r="A517" s="15" t="s">
        <v>8721</v>
      </c>
      <c r="C517" s="137"/>
      <c r="D517" s="15" t="s">
        <v>8720</v>
      </c>
      <c r="E517" s="15" t="s">
        <v>8719</v>
      </c>
      <c r="F517" s="15">
        <v>0</v>
      </c>
    </row>
    <row r="518" spans="1:6" x14ac:dyDescent="0.25">
      <c r="A518" s="15" t="s">
        <v>8718</v>
      </c>
      <c r="B518" s="15" t="s">
        <v>8717</v>
      </c>
      <c r="C518" s="137" t="s">
        <v>8716</v>
      </c>
      <c r="D518" s="15" t="s">
        <v>8715</v>
      </c>
      <c r="E518" s="15" t="s">
        <v>8714</v>
      </c>
      <c r="F518" s="15">
        <v>19</v>
      </c>
    </row>
    <row r="519" spans="1:6" x14ac:dyDescent="0.25">
      <c r="A519" s="15" t="s">
        <v>8713</v>
      </c>
      <c r="B519" s="15" t="s">
        <v>8712</v>
      </c>
      <c r="C519" s="137" t="s">
        <v>8711</v>
      </c>
      <c r="D519" s="15" t="s">
        <v>8710</v>
      </c>
      <c r="E519" s="137" t="s">
        <v>8709</v>
      </c>
      <c r="F519" s="15">
        <v>21</v>
      </c>
    </row>
    <row r="520" spans="1:6" x14ac:dyDescent="0.25">
      <c r="A520" s="15" t="s">
        <v>8708</v>
      </c>
      <c r="C520" s="137"/>
      <c r="D520" s="15" t="s">
        <v>8707</v>
      </c>
      <c r="E520" s="15" t="s">
        <v>8706</v>
      </c>
      <c r="F520" s="15">
        <v>0</v>
      </c>
    </row>
    <row r="521" spans="1:6" x14ac:dyDescent="0.25">
      <c r="A521" s="15" t="s">
        <v>8705</v>
      </c>
      <c r="C521" s="137" t="s">
        <v>8704</v>
      </c>
      <c r="D521" s="15" t="s">
        <v>8703</v>
      </c>
      <c r="E521" s="15" t="s">
        <v>8702</v>
      </c>
      <c r="F521" s="15">
        <v>0</v>
      </c>
    </row>
    <row r="522" spans="1:6" x14ac:dyDescent="0.25">
      <c r="A522" s="15" t="s">
        <v>8701</v>
      </c>
      <c r="C522" s="137" t="s">
        <v>8700</v>
      </c>
      <c r="D522" s="15" t="s">
        <v>8699</v>
      </c>
      <c r="E522" s="15" t="s">
        <v>8698</v>
      </c>
      <c r="F522" s="15">
        <v>56</v>
      </c>
    </row>
    <row r="523" spans="1:6" x14ac:dyDescent="0.25">
      <c r="A523" s="15" t="s">
        <v>8697</v>
      </c>
      <c r="C523" s="137" t="s">
        <v>8696</v>
      </c>
      <c r="D523" s="15" t="s">
        <v>8695</v>
      </c>
      <c r="E523" s="15" t="s">
        <v>8694</v>
      </c>
      <c r="F523" s="15">
        <v>4</v>
      </c>
    </row>
    <row r="524" spans="1:6" x14ac:dyDescent="0.25">
      <c r="A524" s="15" t="s">
        <v>8693</v>
      </c>
      <c r="C524" s="137" t="s">
        <v>8692</v>
      </c>
      <c r="D524" s="15" t="s">
        <v>8691</v>
      </c>
      <c r="E524" s="15" t="s">
        <v>8690</v>
      </c>
      <c r="F524" s="15">
        <v>10</v>
      </c>
    </row>
    <row r="525" spans="1:6" x14ac:dyDescent="0.25">
      <c r="A525" s="15" t="s">
        <v>8689</v>
      </c>
      <c r="C525" s="137" t="s">
        <v>8688</v>
      </c>
      <c r="D525" s="15" t="s">
        <v>8687</v>
      </c>
      <c r="E525" s="15" t="s">
        <v>8686</v>
      </c>
      <c r="F525" s="15">
        <v>16</v>
      </c>
    </row>
    <row r="526" spans="1:6" x14ac:dyDescent="0.25">
      <c r="A526" s="15" t="s">
        <v>8685</v>
      </c>
      <c r="B526" s="15" t="s">
        <v>8684</v>
      </c>
      <c r="C526" s="137"/>
      <c r="D526" s="15" t="s">
        <v>8683</v>
      </c>
      <c r="E526" s="15" t="s">
        <v>8682</v>
      </c>
      <c r="F526" s="15">
        <v>0</v>
      </c>
    </row>
    <row r="527" spans="1:6" x14ac:dyDescent="0.25">
      <c r="A527" s="15" t="s">
        <v>8681</v>
      </c>
      <c r="C527" s="137" t="s">
        <v>8680</v>
      </c>
      <c r="D527" s="15" t="s">
        <v>8679</v>
      </c>
      <c r="E527" s="15" t="s">
        <v>8678</v>
      </c>
      <c r="F527" s="15">
        <v>115</v>
      </c>
    </row>
    <row r="528" spans="1:6" x14ac:dyDescent="0.25">
      <c r="A528" s="15" t="s">
        <v>8677</v>
      </c>
      <c r="C528" s="137" t="s">
        <v>8676</v>
      </c>
      <c r="D528" s="15" t="s">
        <v>8675</v>
      </c>
      <c r="E528" s="15" t="s">
        <v>8674</v>
      </c>
      <c r="F528" s="15">
        <v>12</v>
      </c>
    </row>
    <row r="529" spans="1:6" x14ac:dyDescent="0.25">
      <c r="A529" s="15" t="s">
        <v>8673</v>
      </c>
      <c r="C529" s="137" t="s">
        <v>8672</v>
      </c>
      <c r="D529" s="15" t="s">
        <v>8671</v>
      </c>
      <c r="E529" s="15" t="s">
        <v>8670</v>
      </c>
      <c r="F529" s="15">
        <v>7</v>
      </c>
    </row>
    <row r="530" spans="1:6" x14ac:dyDescent="0.25">
      <c r="A530" s="15" t="s">
        <v>8669</v>
      </c>
      <c r="C530" s="137" t="s">
        <v>8668</v>
      </c>
      <c r="D530" s="15" t="s">
        <v>8667</v>
      </c>
      <c r="E530" s="15" t="s">
        <v>8666</v>
      </c>
      <c r="F530" s="15">
        <v>18</v>
      </c>
    </row>
    <row r="531" spans="1:6" x14ac:dyDescent="0.25">
      <c r="A531" s="15" t="s">
        <v>8665</v>
      </c>
      <c r="C531" s="137" t="s">
        <v>8664</v>
      </c>
      <c r="D531" s="15" t="s">
        <v>8663</v>
      </c>
      <c r="E531" s="15" t="s">
        <v>8662</v>
      </c>
      <c r="F531" s="15">
        <v>20</v>
      </c>
    </row>
    <row r="532" spans="1:6" x14ac:dyDescent="0.25">
      <c r="A532" s="15" t="s">
        <v>8661</v>
      </c>
      <c r="C532" s="137" t="s">
        <v>8660</v>
      </c>
      <c r="D532" s="15" t="s">
        <v>8659</v>
      </c>
      <c r="E532" s="15" t="s">
        <v>8658</v>
      </c>
      <c r="F532" s="15">
        <v>92</v>
      </c>
    </row>
    <row r="533" spans="1:6" x14ac:dyDescent="0.25">
      <c r="A533" s="15" t="s">
        <v>8657</v>
      </c>
      <c r="C533" s="137" t="s">
        <v>8656</v>
      </c>
      <c r="D533" s="15" t="s">
        <v>8655</v>
      </c>
      <c r="E533" s="15" t="s">
        <v>8654</v>
      </c>
      <c r="F533" s="15">
        <v>6</v>
      </c>
    </row>
    <row r="534" spans="1:6" ht="18" customHeight="1" x14ac:dyDescent="0.25">
      <c r="A534" s="15" t="s">
        <v>8653</v>
      </c>
      <c r="C534" s="137" t="s">
        <v>8652</v>
      </c>
      <c r="D534" s="15" t="s">
        <v>8651</v>
      </c>
      <c r="E534" s="15" t="s">
        <v>8650</v>
      </c>
      <c r="F534" s="15">
        <v>121</v>
      </c>
    </row>
    <row r="535" spans="1:6" ht="19.149999999999999" customHeight="1" x14ac:dyDescent="0.25">
      <c r="A535" s="15" t="s">
        <v>8649</v>
      </c>
      <c r="C535" s="137"/>
      <c r="D535" s="15" t="s">
        <v>8648</v>
      </c>
      <c r="E535" s="15" t="s">
        <v>8647</v>
      </c>
      <c r="F535" s="15">
        <v>0</v>
      </c>
    </row>
    <row r="536" spans="1:6" x14ac:dyDescent="0.25">
      <c r="A536" s="15" t="s">
        <v>8646</v>
      </c>
      <c r="C536" s="137"/>
      <c r="D536" s="15" t="s">
        <v>8645</v>
      </c>
      <c r="E536" s="15" t="s">
        <v>8644</v>
      </c>
      <c r="F536" s="15">
        <v>0</v>
      </c>
    </row>
    <row r="537" spans="1:6" x14ac:dyDescent="0.25">
      <c r="A537" s="15" t="s">
        <v>8643</v>
      </c>
      <c r="C537" s="137" t="s">
        <v>8642</v>
      </c>
      <c r="D537" s="15" t="s">
        <v>8641</v>
      </c>
      <c r="E537" s="15" t="s">
        <v>8640</v>
      </c>
      <c r="F537" s="15">
        <v>1</v>
      </c>
    </row>
    <row r="538" spans="1:6" x14ac:dyDescent="0.25">
      <c r="A538" s="15" t="s">
        <v>8639</v>
      </c>
      <c r="C538" s="137" t="s">
        <v>8638</v>
      </c>
      <c r="D538" s="15" t="s">
        <v>8637</v>
      </c>
      <c r="E538" s="15" t="s">
        <v>8636</v>
      </c>
      <c r="F538" s="15">
        <v>0</v>
      </c>
    </row>
    <row r="539" spans="1:6" x14ac:dyDescent="0.25">
      <c r="A539" s="15" t="s">
        <v>8635</v>
      </c>
      <c r="C539" s="137" t="s">
        <v>8634</v>
      </c>
      <c r="D539" s="15" t="s">
        <v>8633</v>
      </c>
      <c r="E539" s="15" t="s">
        <v>8632</v>
      </c>
      <c r="F539" s="15">
        <v>9</v>
      </c>
    </row>
    <row r="540" spans="1:6" x14ac:dyDescent="0.25">
      <c r="A540" s="15" t="s">
        <v>8631</v>
      </c>
      <c r="C540" s="137" t="s">
        <v>4224</v>
      </c>
      <c r="D540" s="15" t="s">
        <v>8630</v>
      </c>
      <c r="E540" s="15" t="s">
        <v>8629</v>
      </c>
      <c r="F540" s="15">
        <v>0</v>
      </c>
    </row>
    <row r="541" spans="1:6" x14ac:dyDescent="0.25">
      <c r="A541" s="15" t="s">
        <v>8628</v>
      </c>
      <c r="C541" s="137" t="s">
        <v>8627</v>
      </c>
      <c r="D541" s="15" t="s">
        <v>8626</v>
      </c>
      <c r="E541" s="15" t="s">
        <v>8625</v>
      </c>
      <c r="F541" s="15">
        <v>0</v>
      </c>
    </row>
    <row r="542" spans="1:6" x14ac:dyDescent="0.25">
      <c r="A542" s="15" t="s">
        <v>8624</v>
      </c>
      <c r="C542" s="137" t="s">
        <v>8623</v>
      </c>
      <c r="D542" s="15" t="s">
        <v>8622</v>
      </c>
      <c r="E542" s="15" t="s">
        <v>8621</v>
      </c>
      <c r="F542" s="15">
        <v>44</v>
      </c>
    </row>
    <row r="543" spans="1:6" x14ac:dyDescent="0.25">
      <c r="A543" s="15" t="s">
        <v>8620</v>
      </c>
      <c r="C543" s="137" t="s">
        <v>8619</v>
      </c>
      <c r="D543" s="15" t="s">
        <v>8618</v>
      </c>
      <c r="E543" s="15" t="s">
        <v>8617</v>
      </c>
      <c r="F543" s="15">
        <v>13</v>
      </c>
    </row>
    <row r="544" spans="1:6" x14ac:dyDescent="0.25">
      <c r="A544" s="15" t="s">
        <v>8616</v>
      </c>
      <c r="C544" s="137" t="s">
        <v>8615</v>
      </c>
      <c r="D544" s="15" t="s">
        <v>8614</v>
      </c>
      <c r="E544" s="15" t="s">
        <v>8613</v>
      </c>
      <c r="F544" s="15">
        <v>4</v>
      </c>
    </row>
    <row r="545" spans="1:6" x14ac:dyDescent="0.25">
      <c r="A545" s="15" t="s">
        <v>8612</v>
      </c>
      <c r="C545" s="137" t="s">
        <v>8611</v>
      </c>
      <c r="D545" s="15" t="s">
        <v>8610</v>
      </c>
      <c r="E545" s="15" t="s">
        <v>8609</v>
      </c>
      <c r="F545" s="15">
        <v>30</v>
      </c>
    </row>
    <row r="546" spans="1:6" x14ac:dyDescent="0.25">
      <c r="A546" s="15" t="s">
        <v>8608</v>
      </c>
      <c r="C546" s="137" t="s">
        <v>8607</v>
      </c>
      <c r="D546" s="15" t="s">
        <v>8606</v>
      </c>
      <c r="E546" s="15" t="s">
        <v>8605</v>
      </c>
      <c r="F546" s="15">
        <v>97</v>
      </c>
    </row>
    <row r="547" spans="1:6" x14ac:dyDescent="0.25">
      <c r="A547" s="15" t="s">
        <v>8604</v>
      </c>
      <c r="C547" s="137" t="s">
        <v>8603</v>
      </c>
      <c r="D547" s="15" t="s">
        <v>8602</v>
      </c>
      <c r="E547" s="15" t="s">
        <v>8601</v>
      </c>
      <c r="F547" s="15">
        <v>76</v>
      </c>
    </row>
    <row r="548" spans="1:6" x14ac:dyDescent="0.25">
      <c r="A548" s="15" t="s">
        <v>8600</v>
      </c>
      <c r="C548" s="137" t="s">
        <v>8599</v>
      </c>
      <c r="D548" s="15" t="s">
        <v>8598</v>
      </c>
      <c r="E548" s="15" t="s">
        <v>8597</v>
      </c>
      <c r="F548" s="15">
        <v>78</v>
      </c>
    </row>
    <row r="549" spans="1:6" x14ac:dyDescent="0.25">
      <c r="A549" s="15" t="s">
        <v>8596</v>
      </c>
      <c r="C549" s="137" t="s">
        <v>8595</v>
      </c>
      <c r="D549" s="15" t="s">
        <v>8594</v>
      </c>
      <c r="E549" s="15" t="s">
        <v>8593</v>
      </c>
      <c r="F549" s="15">
        <v>20</v>
      </c>
    </row>
    <row r="550" spans="1:6" x14ac:dyDescent="0.25">
      <c r="A550" s="15" t="s">
        <v>8592</v>
      </c>
      <c r="C550" s="137" t="s">
        <v>8591</v>
      </c>
      <c r="D550" s="15" t="s">
        <v>8590</v>
      </c>
      <c r="E550" s="15" t="s">
        <v>8589</v>
      </c>
      <c r="F550" s="15">
        <v>44</v>
      </c>
    </row>
    <row r="551" spans="1:6" x14ac:dyDescent="0.25">
      <c r="A551" s="15" t="s">
        <v>8588</v>
      </c>
      <c r="C551" s="137" t="s">
        <v>8587</v>
      </c>
      <c r="D551" s="15" t="s">
        <v>8586</v>
      </c>
      <c r="E551" s="15" t="s">
        <v>8585</v>
      </c>
      <c r="F551" s="15">
        <v>57</v>
      </c>
    </row>
    <row r="552" spans="1:6" x14ac:dyDescent="0.25">
      <c r="A552" s="15" t="s">
        <v>8584</v>
      </c>
      <c r="C552" s="137" t="s">
        <v>8583</v>
      </c>
      <c r="D552" s="15" t="s">
        <v>8582</v>
      </c>
      <c r="E552" s="15" t="s">
        <v>8581</v>
      </c>
      <c r="F552" s="15">
        <v>205</v>
      </c>
    </row>
    <row r="553" spans="1:6" x14ac:dyDescent="0.25">
      <c r="A553" s="15" t="s">
        <v>8580</v>
      </c>
      <c r="B553" s="137" t="s">
        <v>8579</v>
      </c>
      <c r="C553" s="137" t="s">
        <v>8578</v>
      </c>
      <c r="D553" s="15" t="s">
        <v>8577</v>
      </c>
      <c r="E553" s="15" t="s">
        <v>8576</v>
      </c>
      <c r="F553" s="15">
        <v>469</v>
      </c>
    </row>
    <row r="554" spans="1:6" x14ac:dyDescent="0.25">
      <c r="A554" s="15" t="s">
        <v>8575</v>
      </c>
      <c r="B554" s="15" t="s">
        <v>8574</v>
      </c>
      <c r="C554" s="137" t="s">
        <v>8573</v>
      </c>
      <c r="D554" s="15" t="s">
        <v>8572</v>
      </c>
      <c r="E554" s="15" t="s">
        <v>8571</v>
      </c>
      <c r="F554" s="15">
        <v>2058</v>
      </c>
    </row>
    <row r="555" spans="1:6" x14ac:dyDescent="0.25">
      <c r="A555" s="15" t="s">
        <v>8570</v>
      </c>
      <c r="B555" s="15" t="s">
        <v>8569</v>
      </c>
      <c r="C555" s="137" t="s">
        <v>8568</v>
      </c>
      <c r="D555" s="15" t="s">
        <v>8567</v>
      </c>
      <c r="E555" s="15" t="s">
        <v>8566</v>
      </c>
      <c r="F555" s="15">
        <v>50</v>
      </c>
    </row>
    <row r="556" spans="1:6" x14ac:dyDescent="0.25">
      <c r="A556" s="15" t="s">
        <v>8565</v>
      </c>
      <c r="C556" s="137" t="s">
        <v>8564</v>
      </c>
      <c r="D556" s="15" t="s">
        <v>8563</v>
      </c>
      <c r="E556" s="15" t="s">
        <v>8562</v>
      </c>
      <c r="F556" s="15">
        <v>172</v>
      </c>
    </row>
    <row r="557" spans="1:6" x14ac:dyDescent="0.25">
      <c r="A557" s="15" t="s">
        <v>8561</v>
      </c>
      <c r="C557" s="137" t="s">
        <v>8560</v>
      </c>
      <c r="D557" s="15" t="s">
        <v>8559</v>
      </c>
      <c r="E557" s="15" t="s">
        <v>8558</v>
      </c>
      <c r="F557" s="15">
        <v>309</v>
      </c>
    </row>
    <row r="558" spans="1:6" x14ac:dyDescent="0.25">
      <c r="A558" s="15" t="s">
        <v>8557</v>
      </c>
      <c r="C558" s="137" t="s">
        <v>8556</v>
      </c>
      <c r="D558" s="15" t="s">
        <v>8555</v>
      </c>
      <c r="E558" s="15" t="s">
        <v>8554</v>
      </c>
      <c r="F558" s="15">
        <v>66</v>
      </c>
    </row>
    <row r="559" spans="1:6" x14ac:dyDescent="0.25">
      <c r="A559" s="15" t="s">
        <v>8553</v>
      </c>
      <c r="B559" s="15" t="s">
        <v>8552</v>
      </c>
      <c r="C559" s="137" t="s">
        <v>8551</v>
      </c>
      <c r="D559" s="15" t="s">
        <v>8550</v>
      </c>
      <c r="E559" s="15" t="s">
        <v>8549</v>
      </c>
      <c r="F559" s="15">
        <v>2531</v>
      </c>
    </row>
    <row r="560" spans="1:6" x14ac:dyDescent="0.25">
      <c r="A560" s="15" t="s">
        <v>8548</v>
      </c>
      <c r="C560" s="137" t="s">
        <v>8547</v>
      </c>
      <c r="D560" s="15" t="s">
        <v>8546</v>
      </c>
      <c r="E560" s="15" t="s">
        <v>8545</v>
      </c>
      <c r="F560" s="15">
        <v>72</v>
      </c>
    </row>
    <row r="561" spans="1:6" x14ac:dyDescent="0.25">
      <c r="A561" s="15" t="s">
        <v>8544</v>
      </c>
      <c r="C561" s="137" t="s">
        <v>8543</v>
      </c>
      <c r="D561" s="15" t="s">
        <v>8542</v>
      </c>
      <c r="E561" s="15" t="s">
        <v>8541</v>
      </c>
      <c r="F561" s="15">
        <v>90</v>
      </c>
    </row>
    <row r="562" spans="1:6" x14ac:dyDescent="0.25">
      <c r="A562" s="15" t="s">
        <v>8540</v>
      </c>
      <c r="C562" s="137" t="s">
        <v>8539</v>
      </c>
      <c r="D562" s="15" t="s">
        <v>8538</v>
      </c>
      <c r="E562" s="15" t="s">
        <v>8537</v>
      </c>
      <c r="F562" s="15">
        <v>16</v>
      </c>
    </row>
    <row r="563" spans="1:6" x14ac:dyDescent="0.25">
      <c r="A563" s="15" t="s">
        <v>8536</v>
      </c>
      <c r="C563" s="137" t="s">
        <v>8535</v>
      </c>
      <c r="D563" s="15" t="s">
        <v>8534</v>
      </c>
      <c r="E563" s="15" t="s">
        <v>8533</v>
      </c>
      <c r="F563" s="15">
        <v>125</v>
      </c>
    </row>
    <row r="564" spans="1:6" x14ac:dyDescent="0.25">
      <c r="A564" s="15" t="s">
        <v>8532</v>
      </c>
      <c r="C564" s="137" t="s">
        <v>8531</v>
      </c>
      <c r="D564" s="15" t="s">
        <v>8530</v>
      </c>
      <c r="E564" s="15" t="s">
        <v>8529</v>
      </c>
      <c r="F564" s="15">
        <v>0</v>
      </c>
    </row>
    <row r="565" spans="1:6" x14ac:dyDescent="0.25">
      <c r="A565" s="15" t="s">
        <v>8528</v>
      </c>
      <c r="C565" s="137" t="s">
        <v>8527</v>
      </c>
      <c r="D565" s="15" t="s">
        <v>8526</v>
      </c>
      <c r="E565" s="15" t="s">
        <v>8525</v>
      </c>
      <c r="F565" s="15">
        <v>168</v>
      </c>
    </row>
    <row r="566" spans="1:6" x14ac:dyDescent="0.25">
      <c r="A566" s="15" t="s">
        <v>8524</v>
      </c>
      <c r="C566" s="137" t="s">
        <v>8523</v>
      </c>
      <c r="D566" s="15" t="s">
        <v>8522</v>
      </c>
      <c r="E566" s="15" t="s">
        <v>8521</v>
      </c>
      <c r="F566" s="15">
        <v>8</v>
      </c>
    </row>
    <row r="567" spans="1:6" x14ac:dyDescent="0.25">
      <c r="A567" s="15" t="s">
        <v>8520</v>
      </c>
      <c r="C567" s="137" t="s">
        <v>8519</v>
      </c>
      <c r="D567" s="15" t="s">
        <v>8518</v>
      </c>
      <c r="E567" s="15" t="s">
        <v>8517</v>
      </c>
      <c r="F567" s="15">
        <v>37</v>
      </c>
    </row>
    <row r="568" spans="1:6" x14ac:dyDescent="0.25">
      <c r="A568" s="15" t="s">
        <v>8516</v>
      </c>
      <c r="C568" s="137" t="s">
        <v>8515</v>
      </c>
      <c r="D568" s="15" t="s">
        <v>8514</v>
      </c>
      <c r="E568" s="15" t="s">
        <v>8513</v>
      </c>
      <c r="F568" s="15">
        <v>16</v>
      </c>
    </row>
    <row r="569" spans="1:6" x14ac:dyDescent="0.25">
      <c r="A569" s="15" t="s">
        <v>8512</v>
      </c>
      <c r="C569" s="137" t="s">
        <v>8511</v>
      </c>
      <c r="D569" s="15" t="s">
        <v>8510</v>
      </c>
      <c r="E569" s="15" t="s">
        <v>8509</v>
      </c>
      <c r="F569" s="15">
        <v>294</v>
      </c>
    </row>
    <row r="570" spans="1:6" x14ac:dyDescent="0.25">
      <c r="A570" s="15" t="s">
        <v>8508</v>
      </c>
      <c r="C570" s="137" t="s">
        <v>8507</v>
      </c>
      <c r="D570" s="15" t="s">
        <v>8506</v>
      </c>
      <c r="E570" s="15" t="s">
        <v>8505</v>
      </c>
      <c r="F570" s="15">
        <v>23</v>
      </c>
    </row>
    <row r="571" spans="1:6" x14ac:dyDescent="0.25">
      <c r="A571" s="15" t="s">
        <v>8504</v>
      </c>
      <c r="C571" s="137"/>
      <c r="D571" s="15" t="s">
        <v>8503</v>
      </c>
      <c r="E571" s="15" t="s">
        <v>8502</v>
      </c>
      <c r="F571" s="15">
        <v>0</v>
      </c>
    </row>
    <row r="572" spans="1:6" x14ac:dyDescent="0.25">
      <c r="A572" s="15" t="s">
        <v>8501</v>
      </c>
      <c r="C572" s="137" t="s">
        <v>8500</v>
      </c>
      <c r="D572" s="15" t="s">
        <v>8499</v>
      </c>
      <c r="E572" s="15" t="s">
        <v>8498</v>
      </c>
      <c r="F572" s="15">
        <v>2</v>
      </c>
    </row>
    <row r="573" spans="1:6" x14ac:dyDescent="0.25">
      <c r="A573" s="15" t="s">
        <v>8497</v>
      </c>
      <c r="C573" s="137"/>
      <c r="D573" s="15" t="s">
        <v>8496</v>
      </c>
      <c r="E573" s="15" t="s">
        <v>8495</v>
      </c>
      <c r="F573" s="15">
        <v>0</v>
      </c>
    </row>
    <row r="574" spans="1:6" x14ac:dyDescent="0.25">
      <c r="A574" s="15" t="s">
        <v>8494</v>
      </c>
      <c r="C574" s="137" t="s">
        <v>8493</v>
      </c>
      <c r="D574" s="15" t="s">
        <v>8492</v>
      </c>
      <c r="E574" s="15" t="s">
        <v>8491</v>
      </c>
      <c r="F574" s="15">
        <v>171</v>
      </c>
    </row>
    <row r="575" spans="1:6" x14ac:dyDescent="0.25">
      <c r="A575" s="15" t="s">
        <v>8490</v>
      </c>
      <c r="C575" s="137" t="s">
        <v>8489</v>
      </c>
      <c r="D575" s="15" t="s">
        <v>8488</v>
      </c>
      <c r="E575" s="15" t="s">
        <v>8487</v>
      </c>
      <c r="F575" s="15">
        <v>49</v>
      </c>
    </row>
    <row r="576" spans="1:6" x14ac:dyDescent="0.25">
      <c r="A576" s="15" t="s">
        <v>8486</v>
      </c>
      <c r="C576" s="137" t="s">
        <v>8485</v>
      </c>
      <c r="D576" s="15" t="s">
        <v>8484</v>
      </c>
      <c r="E576" s="15" t="s">
        <v>8483</v>
      </c>
      <c r="F576" s="15">
        <v>7</v>
      </c>
    </row>
    <row r="577" spans="1:6" x14ac:dyDescent="0.25">
      <c r="A577" s="15" t="s">
        <v>8482</v>
      </c>
      <c r="C577" s="137" t="s">
        <v>8481</v>
      </c>
      <c r="D577" s="15" t="s">
        <v>8480</v>
      </c>
      <c r="E577" s="15" t="s">
        <v>8479</v>
      </c>
      <c r="F577" s="15">
        <v>15</v>
      </c>
    </row>
    <row r="578" spans="1:6" x14ac:dyDescent="0.25">
      <c r="A578" s="15" t="s">
        <v>8478</v>
      </c>
      <c r="C578" s="137" t="s">
        <v>8477</v>
      </c>
      <c r="D578" s="15" t="s">
        <v>8476</v>
      </c>
      <c r="E578" s="15" t="s">
        <v>8475</v>
      </c>
      <c r="F578" s="15">
        <v>0</v>
      </c>
    </row>
    <row r="579" spans="1:6" x14ac:dyDescent="0.25">
      <c r="A579" s="15" t="s">
        <v>8474</v>
      </c>
      <c r="C579" s="137" t="s">
        <v>8473</v>
      </c>
      <c r="D579" s="15" t="s">
        <v>8472</v>
      </c>
      <c r="E579" s="15" t="s">
        <v>8471</v>
      </c>
      <c r="F579" s="15">
        <v>46</v>
      </c>
    </row>
    <row r="580" spans="1:6" x14ac:dyDescent="0.25">
      <c r="A580" s="15" t="s">
        <v>8470</v>
      </c>
      <c r="C580" s="137" t="s">
        <v>8469</v>
      </c>
      <c r="D580" s="15" t="s">
        <v>8468</v>
      </c>
      <c r="E580" s="15" t="s">
        <v>8467</v>
      </c>
      <c r="F580" s="15">
        <v>5</v>
      </c>
    </row>
    <row r="581" spans="1:6" x14ac:dyDescent="0.25">
      <c r="A581" s="15" t="s">
        <v>8466</v>
      </c>
      <c r="C581" s="137"/>
      <c r="D581" s="15" t="s">
        <v>8465</v>
      </c>
      <c r="E581" s="15" t="s">
        <v>8464</v>
      </c>
      <c r="F581" s="15">
        <v>0</v>
      </c>
    </row>
    <row r="582" spans="1:6" x14ac:dyDescent="0.25">
      <c r="A582" s="15" t="s">
        <v>8463</v>
      </c>
      <c r="C582" s="137" t="s">
        <v>8462</v>
      </c>
      <c r="D582" s="15" t="s">
        <v>8461</v>
      </c>
      <c r="E582" s="15" t="s">
        <v>8460</v>
      </c>
      <c r="F582" s="15">
        <v>0</v>
      </c>
    </row>
    <row r="583" spans="1:6" x14ac:dyDescent="0.25">
      <c r="A583" s="15" t="s">
        <v>8459</v>
      </c>
      <c r="C583" s="137" t="s">
        <v>8458</v>
      </c>
      <c r="D583" s="15" t="s">
        <v>8457</v>
      </c>
      <c r="E583" s="15" t="s">
        <v>8456</v>
      </c>
      <c r="F583" s="15">
        <v>547</v>
      </c>
    </row>
    <row r="584" spans="1:6" x14ac:dyDescent="0.25">
      <c r="A584" s="15" t="s">
        <v>8455</v>
      </c>
      <c r="C584" s="137"/>
      <c r="D584" s="15" t="s">
        <v>8454</v>
      </c>
      <c r="E584" s="15" t="s">
        <v>8453</v>
      </c>
      <c r="F584" s="15">
        <v>0</v>
      </c>
    </row>
    <row r="585" spans="1:6" x14ac:dyDescent="0.25">
      <c r="A585" s="15" t="s">
        <v>8452</v>
      </c>
      <c r="C585" s="137"/>
      <c r="D585" s="15" t="s">
        <v>8451</v>
      </c>
      <c r="E585" s="15" t="s">
        <v>8450</v>
      </c>
      <c r="F585" s="15">
        <v>0</v>
      </c>
    </row>
    <row r="586" spans="1:6" x14ac:dyDescent="0.25">
      <c r="A586" s="15" t="s">
        <v>8449</v>
      </c>
      <c r="B586" s="15" t="s">
        <v>8448</v>
      </c>
      <c r="C586" s="137" t="s">
        <v>8447</v>
      </c>
      <c r="D586" s="15" t="s">
        <v>8446</v>
      </c>
      <c r="E586" s="15" t="s">
        <v>8445</v>
      </c>
      <c r="F586" s="15">
        <v>2</v>
      </c>
    </row>
    <row r="587" spans="1:6" x14ac:dyDescent="0.25">
      <c r="A587" s="15" t="s">
        <v>8444</v>
      </c>
      <c r="C587" s="137" t="s">
        <v>8443</v>
      </c>
      <c r="D587" s="15" t="s">
        <v>8442</v>
      </c>
      <c r="E587" s="15" t="s">
        <v>8441</v>
      </c>
      <c r="F587" s="15">
        <v>0</v>
      </c>
    </row>
    <row r="588" spans="1:6" x14ac:dyDescent="0.25">
      <c r="A588" s="15" t="s">
        <v>8440</v>
      </c>
      <c r="C588" s="137" t="s">
        <v>8439</v>
      </c>
      <c r="D588" s="15" t="s">
        <v>8438</v>
      </c>
      <c r="E588" s="15" t="s">
        <v>8437</v>
      </c>
      <c r="F588" s="15">
        <v>2</v>
      </c>
    </row>
    <row r="589" spans="1:6" x14ac:dyDescent="0.25">
      <c r="A589" s="15" t="s">
        <v>8436</v>
      </c>
      <c r="C589" s="137" t="s">
        <v>8435</v>
      </c>
      <c r="D589" s="15" t="s">
        <v>8434</v>
      </c>
      <c r="E589" s="15" t="s">
        <v>8433</v>
      </c>
      <c r="F589" s="15">
        <v>47</v>
      </c>
    </row>
    <row r="590" spans="1:6" x14ac:dyDescent="0.25">
      <c r="A590" s="15" t="s">
        <v>8432</v>
      </c>
      <c r="C590" s="137" t="s">
        <v>8431</v>
      </c>
      <c r="D590" s="15" t="s">
        <v>8430</v>
      </c>
      <c r="E590" s="15" t="s">
        <v>8429</v>
      </c>
      <c r="F590" s="15">
        <v>9</v>
      </c>
    </row>
    <row r="591" spans="1:6" x14ac:dyDescent="0.25">
      <c r="A591" s="15" t="s">
        <v>8428</v>
      </c>
      <c r="C591" s="137"/>
      <c r="D591" s="15" t="s">
        <v>8427</v>
      </c>
      <c r="E591" s="15" t="s">
        <v>8426</v>
      </c>
      <c r="F591" s="15">
        <v>0</v>
      </c>
    </row>
    <row r="592" spans="1:6" x14ac:dyDescent="0.25">
      <c r="A592" s="15" t="s">
        <v>8425</v>
      </c>
      <c r="C592" s="137" t="s">
        <v>8424</v>
      </c>
      <c r="D592" s="15" t="s">
        <v>8423</v>
      </c>
      <c r="E592" s="15" t="s">
        <v>8422</v>
      </c>
      <c r="F592" s="15">
        <v>39</v>
      </c>
    </row>
    <row r="593" spans="1:6" x14ac:dyDescent="0.25">
      <c r="A593" s="15" t="s">
        <v>8421</v>
      </c>
      <c r="C593" s="137" t="s">
        <v>8420</v>
      </c>
      <c r="D593" s="15" t="s">
        <v>8419</v>
      </c>
      <c r="E593" s="15" t="s">
        <v>8418</v>
      </c>
      <c r="F593" s="15">
        <v>0</v>
      </c>
    </row>
    <row r="594" spans="1:6" x14ac:dyDescent="0.25">
      <c r="A594" s="15" t="s">
        <v>8417</v>
      </c>
      <c r="C594" s="137" t="s">
        <v>8416</v>
      </c>
      <c r="D594" s="15" t="s">
        <v>8415</v>
      </c>
      <c r="E594" s="15" t="s">
        <v>8414</v>
      </c>
      <c r="F594" s="15">
        <v>11</v>
      </c>
    </row>
    <row r="595" spans="1:6" x14ac:dyDescent="0.25">
      <c r="A595" s="15" t="s">
        <v>8413</v>
      </c>
      <c r="C595" s="137" t="s">
        <v>8412</v>
      </c>
      <c r="D595" s="15" t="s">
        <v>8411</v>
      </c>
      <c r="E595" s="15" t="s">
        <v>8410</v>
      </c>
      <c r="F595" s="15">
        <v>0</v>
      </c>
    </row>
    <row r="596" spans="1:6" x14ac:dyDescent="0.25">
      <c r="A596" s="15" t="s">
        <v>8409</v>
      </c>
      <c r="C596" s="137" t="s">
        <v>8408</v>
      </c>
      <c r="D596" s="15" t="s">
        <v>8407</v>
      </c>
      <c r="E596" s="15" t="s">
        <v>8406</v>
      </c>
      <c r="F596" s="15">
        <v>0</v>
      </c>
    </row>
    <row r="597" spans="1:6" x14ac:dyDescent="0.25">
      <c r="A597" s="15" t="s">
        <v>8405</v>
      </c>
      <c r="C597" s="137" t="s">
        <v>8404</v>
      </c>
      <c r="D597" s="15" t="s">
        <v>8403</v>
      </c>
      <c r="E597" s="15" t="s">
        <v>8402</v>
      </c>
      <c r="F597" s="15">
        <v>1</v>
      </c>
    </row>
    <row r="598" spans="1:6" x14ac:dyDescent="0.25">
      <c r="A598" s="15" t="s">
        <v>8401</v>
      </c>
      <c r="C598" s="137" t="s">
        <v>8400</v>
      </c>
      <c r="D598" s="15" t="s">
        <v>8399</v>
      </c>
      <c r="E598" s="15" t="s">
        <v>8398</v>
      </c>
      <c r="F598" s="15">
        <v>0</v>
      </c>
    </row>
    <row r="599" spans="1:6" x14ac:dyDescent="0.25">
      <c r="A599" s="15" t="s">
        <v>8397</v>
      </c>
      <c r="C599" s="137" t="s">
        <v>8396</v>
      </c>
      <c r="D599" s="15" t="s">
        <v>8395</v>
      </c>
      <c r="E599" s="15" t="s">
        <v>8394</v>
      </c>
      <c r="F599" s="15">
        <v>54</v>
      </c>
    </row>
    <row r="600" spans="1:6" x14ac:dyDescent="0.25">
      <c r="A600" s="15" t="s">
        <v>8393</v>
      </c>
      <c r="C600" s="137"/>
      <c r="D600" s="15" t="s">
        <v>8392</v>
      </c>
      <c r="E600" s="15" t="s">
        <v>8391</v>
      </c>
      <c r="F600" s="15">
        <v>0</v>
      </c>
    </row>
    <row r="601" spans="1:6" x14ac:dyDescent="0.25">
      <c r="A601" s="15" t="s">
        <v>8390</v>
      </c>
      <c r="C601" s="137"/>
      <c r="D601" s="15" t="s">
        <v>8389</v>
      </c>
      <c r="E601" s="15" t="s">
        <v>8388</v>
      </c>
      <c r="F601" s="15">
        <v>0</v>
      </c>
    </row>
    <row r="602" spans="1:6" x14ac:dyDescent="0.25">
      <c r="A602" s="15" t="s">
        <v>8387</v>
      </c>
      <c r="C602" s="137" t="s">
        <v>8386</v>
      </c>
      <c r="D602" s="15" t="s">
        <v>8385</v>
      </c>
      <c r="E602" s="15" t="s">
        <v>8384</v>
      </c>
      <c r="F602" s="15">
        <v>17</v>
      </c>
    </row>
    <row r="603" spans="1:6" x14ac:dyDescent="0.25">
      <c r="A603" s="15" t="s">
        <v>8383</v>
      </c>
      <c r="C603" s="137" t="s">
        <v>8382</v>
      </c>
      <c r="D603" s="15" t="s">
        <v>8381</v>
      </c>
      <c r="E603" s="15" t="s">
        <v>8380</v>
      </c>
      <c r="F603" s="15">
        <v>1</v>
      </c>
    </row>
    <row r="604" spans="1:6" x14ac:dyDescent="0.25">
      <c r="A604" s="15" t="s">
        <v>8379</v>
      </c>
      <c r="B604" s="15" t="s">
        <v>8378</v>
      </c>
      <c r="C604" s="137" t="s">
        <v>8377</v>
      </c>
      <c r="D604" s="15" t="s">
        <v>8376</v>
      </c>
      <c r="E604" s="15" t="s">
        <v>8375</v>
      </c>
      <c r="F604" s="15">
        <v>14</v>
      </c>
    </row>
    <row r="605" spans="1:6" x14ac:dyDescent="0.25">
      <c r="A605" s="15" t="s">
        <v>8374</v>
      </c>
      <c r="C605" s="137" t="s">
        <v>8373</v>
      </c>
      <c r="D605" s="15" t="s">
        <v>8372</v>
      </c>
      <c r="E605" s="15" t="s">
        <v>8371</v>
      </c>
      <c r="F605" s="15">
        <v>18</v>
      </c>
    </row>
    <row r="606" spans="1:6" x14ac:dyDescent="0.25">
      <c r="A606" s="15" t="s">
        <v>8370</v>
      </c>
      <c r="C606" s="137" t="s">
        <v>8369</v>
      </c>
      <c r="D606" s="15" t="s">
        <v>8368</v>
      </c>
      <c r="E606" s="15" t="s">
        <v>8367</v>
      </c>
      <c r="F606" s="15">
        <v>35</v>
      </c>
    </row>
    <row r="607" spans="1:6" x14ac:dyDescent="0.25">
      <c r="A607" s="15" t="s">
        <v>8366</v>
      </c>
      <c r="B607" s="15" t="s">
        <v>8365</v>
      </c>
      <c r="C607" s="137" t="s">
        <v>8364</v>
      </c>
      <c r="D607" s="15" t="s">
        <v>8363</v>
      </c>
      <c r="E607" s="15" t="s">
        <v>8362</v>
      </c>
      <c r="F607" s="15">
        <v>2</v>
      </c>
    </row>
    <row r="608" spans="1:6" x14ac:dyDescent="0.25">
      <c r="A608" s="15" t="s">
        <v>8361</v>
      </c>
      <c r="C608" s="137" t="s">
        <v>8360</v>
      </c>
      <c r="D608" s="15" t="s">
        <v>8359</v>
      </c>
      <c r="E608" s="15" t="s">
        <v>8358</v>
      </c>
      <c r="F608" s="15">
        <v>148</v>
      </c>
    </row>
    <row r="609" spans="1:6" x14ac:dyDescent="0.25">
      <c r="A609" s="15" t="s">
        <v>8357</v>
      </c>
      <c r="C609" s="137" t="s">
        <v>8356</v>
      </c>
      <c r="D609" s="15" t="s">
        <v>8355</v>
      </c>
      <c r="E609" s="15" t="s">
        <v>8354</v>
      </c>
      <c r="F609" s="15">
        <v>42</v>
      </c>
    </row>
    <row r="610" spans="1:6" x14ac:dyDescent="0.25">
      <c r="A610" s="15" t="s">
        <v>8353</v>
      </c>
      <c r="C610" s="137"/>
      <c r="D610" s="15" t="s">
        <v>8352</v>
      </c>
      <c r="E610" s="15" t="s">
        <v>8351</v>
      </c>
      <c r="F610" s="15">
        <v>0</v>
      </c>
    </row>
    <row r="611" spans="1:6" x14ac:dyDescent="0.25">
      <c r="A611" s="15" t="s">
        <v>8350</v>
      </c>
      <c r="B611" s="15" t="s">
        <v>8349</v>
      </c>
      <c r="C611" s="137" t="s">
        <v>8348</v>
      </c>
      <c r="D611" s="15" t="s">
        <v>8347</v>
      </c>
      <c r="E611" s="15" t="s">
        <v>8346</v>
      </c>
      <c r="F611" s="15">
        <v>1</v>
      </c>
    </row>
    <row r="612" spans="1:6" x14ac:dyDescent="0.25">
      <c r="A612" s="15" t="s">
        <v>8345</v>
      </c>
      <c r="C612" s="137"/>
      <c r="D612" s="15" t="s">
        <v>8344</v>
      </c>
      <c r="E612" s="15" t="s">
        <v>8343</v>
      </c>
      <c r="F612" s="15">
        <v>0</v>
      </c>
    </row>
    <row r="613" spans="1:6" x14ac:dyDescent="0.25">
      <c r="A613" s="15" t="s">
        <v>8342</v>
      </c>
      <c r="C613" s="137" t="s">
        <v>8341</v>
      </c>
      <c r="D613" s="15" t="s">
        <v>8340</v>
      </c>
      <c r="E613" s="15" t="s">
        <v>8339</v>
      </c>
      <c r="F613" s="15">
        <v>0</v>
      </c>
    </row>
    <row r="614" spans="1:6" x14ac:dyDescent="0.25">
      <c r="A614" s="15" t="s">
        <v>8338</v>
      </c>
      <c r="C614" s="137" t="s">
        <v>8337</v>
      </c>
      <c r="D614" s="15" t="s">
        <v>8336</v>
      </c>
      <c r="E614" s="15" t="s">
        <v>8335</v>
      </c>
      <c r="F614" s="15">
        <v>28</v>
      </c>
    </row>
    <row r="615" spans="1:6" x14ac:dyDescent="0.25">
      <c r="A615" s="15" t="s">
        <v>8334</v>
      </c>
      <c r="C615" s="137" t="s">
        <v>8333</v>
      </c>
      <c r="D615" s="15" t="s">
        <v>8332</v>
      </c>
      <c r="E615" s="15" t="s">
        <v>8331</v>
      </c>
      <c r="F615" s="15">
        <v>15</v>
      </c>
    </row>
    <row r="616" spans="1:6" x14ac:dyDescent="0.25">
      <c r="A616" s="15" t="s">
        <v>8330</v>
      </c>
      <c r="C616" s="137" t="s">
        <v>8329</v>
      </c>
      <c r="D616" s="15" t="s">
        <v>8328</v>
      </c>
      <c r="E616" s="15" t="s">
        <v>8327</v>
      </c>
      <c r="F616" s="15">
        <v>0</v>
      </c>
    </row>
    <row r="617" spans="1:6" x14ac:dyDescent="0.25">
      <c r="A617" s="15" t="s">
        <v>8326</v>
      </c>
      <c r="C617" s="137" t="s">
        <v>8325</v>
      </c>
      <c r="D617" s="15" t="s">
        <v>8324</v>
      </c>
      <c r="E617" s="15" t="s">
        <v>8323</v>
      </c>
      <c r="F617" s="15">
        <v>47</v>
      </c>
    </row>
    <row r="618" spans="1:6" x14ac:dyDescent="0.25">
      <c r="A618" s="15" t="s">
        <v>8322</v>
      </c>
      <c r="C618" s="137" t="s">
        <v>8321</v>
      </c>
      <c r="D618" s="15" t="s">
        <v>8320</v>
      </c>
      <c r="E618" s="15" t="s">
        <v>8319</v>
      </c>
      <c r="F618" s="15">
        <v>115</v>
      </c>
    </row>
    <row r="619" spans="1:6" x14ac:dyDescent="0.25">
      <c r="A619" s="15" t="s">
        <v>8318</v>
      </c>
      <c r="C619" s="137" t="s">
        <v>8317</v>
      </c>
      <c r="D619" s="15" t="s">
        <v>8316</v>
      </c>
      <c r="E619" s="15" t="s">
        <v>8315</v>
      </c>
      <c r="F619" s="15">
        <v>62</v>
      </c>
    </row>
    <row r="620" spans="1:6" x14ac:dyDescent="0.25">
      <c r="A620" s="15" t="s">
        <v>8314</v>
      </c>
      <c r="C620" s="137" t="s">
        <v>8313</v>
      </c>
      <c r="D620" s="15" t="s">
        <v>8312</v>
      </c>
      <c r="E620" s="15" t="s">
        <v>8311</v>
      </c>
      <c r="F620" s="15">
        <v>55</v>
      </c>
    </row>
    <row r="621" spans="1:6" x14ac:dyDescent="0.25">
      <c r="A621" s="15" t="s">
        <v>8310</v>
      </c>
      <c r="C621" s="137" t="s">
        <v>8309</v>
      </c>
      <c r="D621" s="15" t="s">
        <v>8308</v>
      </c>
      <c r="E621" s="15" t="s">
        <v>8307</v>
      </c>
      <c r="F621" s="15">
        <v>40</v>
      </c>
    </row>
    <row r="622" spans="1:6" x14ac:dyDescent="0.25">
      <c r="A622" s="15" t="s">
        <v>8306</v>
      </c>
      <c r="C622" s="137"/>
      <c r="D622" s="15" t="s">
        <v>8305</v>
      </c>
      <c r="E622" s="15" t="s">
        <v>8304</v>
      </c>
      <c r="F622" s="15">
        <v>0</v>
      </c>
    </row>
    <row r="623" spans="1:6" x14ac:dyDescent="0.25">
      <c r="A623" s="15" t="s">
        <v>8303</v>
      </c>
      <c r="C623" s="137"/>
      <c r="D623" s="15" t="s">
        <v>8302</v>
      </c>
      <c r="E623" s="15" t="s">
        <v>8301</v>
      </c>
      <c r="F623" s="15">
        <v>0</v>
      </c>
    </row>
    <row r="624" spans="1:6" x14ac:dyDescent="0.25">
      <c r="A624" s="15" t="s">
        <v>8300</v>
      </c>
      <c r="C624" s="137" t="s">
        <v>8299</v>
      </c>
      <c r="D624" s="15" t="s">
        <v>8298</v>
      </c>
      <c r="E624" s="15" t="s">
        <v>8297</v>
      </c>
      <c r="F624" s="15">
        <v>0</v>
      </c>
    </row>
    <row r="625" spans="1:6" x14ac:dyDescent="0.25">
      <c r="A625" s="15" t="s">
        <v>8296</v>
      </c>
      <c r="C625" s="137" t="s">
        <v>8295</v>
      </c>
      <c r="D625" s="15" t="s">
        <v>8294</v>
      </c>
      <c r="E625" s="15" t="s">
        <v>8293</v>
      </c>
      <c r="F625" s="15">
        <v>3</v>
      </c>
    </row>
    <row r="626" spans="1:6" x14ac:dyDescent="0.25">
      <c r="A626" s="15" t="s">
        <v>8292</v>
      </c>
      <c r="C626" s="137" t="s">
        <v>8291</v>
      </c>
      <c r="D626" s="15" t="s">
        <v>8290</v>
      </c>
      <c r="E626" s="15" t="s">
        <v>8289</v>
      </c>
      <c r="F626" s="15">
        <v>39</v>
      </c>
    </row>
    <row r="627" spans="1:6" x14ac:dyDescent="0.25">
      <c r="A627" s="15" t="s">
        <v>8288</v>
      </c>
      <c r="C627" s="137" t="s">
        <v>8287</v>
      </c>
      <c r="D627" s="15" t="s">
        <v>8286</v>
      </c>
      <c r="E627" s="15" t="s">
        <v>8285</v>
      </c>
      <c r="F627" s="15">
        <v>6</v>
      </c>
    </row>
    <row r="628" spans="1:6" x14ac:dyDescent="0.25">
      <c r="A628" s="15" t="s">
        <v>8284</v>
      </c>
      <c r="C628" s="137"/>
      <c r="D628" s="15" t="s">
        <v>8283</v>
      </c>
      <c r="E628" s="15" t="s">
        <v>8282</v>
      </c>
      <c r="F628" s="15">
        <v>0</v>
      </c>
    </row>
    <row r="629" spans="1:6" x14ac:dyDescent="0.25">
      <c r="A629" s="15" t="s">
        <v>8281</v>
      </c>
      <c r="C629" s="137" t="s">
        <v>8280</v>
      </c>
      <c r="D629" s="15" t="s">
        <v>8279</v>
      </c>
      <c r="E629" s="15" t="s">
        <v>8278</v>
      </c>
      <c r="F629" s="15">
        <v>1</v>
      </c>
    </row>
    <row r="630" spans="1:6" x14ac:dyDescent="0.25">
      <c r="A630" s="15" t="s">
        <v>8277</v>
      </c>
      <c r="C630" s="137" t="s">
        <v>8276</v>
      </c>
      <c r="D630" s="15" t="s">
        <v>8275</v>
      </c>
      <c r="E630" s="15" t="s">
        <v>8274</v>
      </c>
      <c r="F630" s="15">
        <v>0</v>
      </c>
    </row>
    <row r="631" spans="1:6" x14ac:dyDescent="0.25">
      <c r="A631" s="15" t="s">
        <v>8273</v>
      </c>
      <c r="B631" s="15" t="s">
        <v>8272</v>
      </c>
      <c r="C631" s="137" t="s">
        <v>8271</v>
      </c>
      <c r="D631" s="15" t="s">
        <v>8270</v>
      </c>
      <c r="E631" s="15" t="s">
        <v>8269</v>
      </c>
      <c r="F631" s="15">
        <v>0</v>
      </c>
    </row>
    <row r="632" spans="1:6" x14ac:dyDescent="0.25">
      <c r="A632" s="15" t="s">
        <v>8268</v>
      </c>
      <c r="C632" s="137" t="s">
        <v>8267</v>
      </c>
      <c r="D632" s="15" t="s">
        <v>8266</v>
      </c>
      <c r="E632" s="15" t="s">
        <v>8265</v>
      </c>
      <c r="F632" s="15">
        <v>1</v>
      </c>
    </row>
    <row r="633" spans="1:6" x14ac:dyDescent="0.25">
      <c r="A633" s="15" t="s">
        <v>8264</v>
      </c>
      <c r="C633" s="137" t="s">
        <v>8263</v>
      </c>
      <c r="D633" s="15" t="s">
        <v>8262</v>
      </c>
      <c r="E633" s="15" t="s">
        <v>8261</v>
      </c>
      <c r="F633" s="15">
        <v>31</v>
      </c>
    </row>
    <row r="634" spans="1:6" x14ac:dyDescent="0.25">
      <c r="A634" s="15" t="s">
        <v>8260</v>
      </c>
      <c r="C634" s="137"/>
      <c r="D634" s="15" t="s">
        <v>8259</v>
      </c>
      <c r="E634" s="15" t="s">
        <v>8258</v>
      </c>
      <c r="F634" s="15">
        <v>0</v>
      </c>
    </row>
    <row r="635" spans="1:6" x14ac:dyDescent="0.25">
      <c r="A635" s="15" t="s">
        <v>8257</v>
      </c>
      <c r="C635" s="137" t="s">
        <v>8256</v>
      </c>
      <c r="D635" s="15" t="s">
        <v>8255</v>
      </c>
      <c r="E635" s="15" t="s">
        <v>8254</v>
      </c>
      <c r="F635" s="15">
        <v>2</v>
      </c>
    </row>
    <row r="636" spans="1:6" x14ac:dyDescent="0.25">
      <c r="A636" s="15" t="s">
        <v>8253</v>
      </c>
      <c r="B636" s="15" t="s">
        <v>8252</v>
      </c>
      <c r="C636" s="137" t="s">
        <v>8251</v>
      </c>
      <c r="D636" s="15" t="s">
        <v>8250</v>
      </c>
      <c r="E636" s="15" t="s">
        <v>8249</v>
      </c>
      <c r="F636" s="15">
        <v>5</v>
      </c>
    </row>
    <row r="637" spans="1:6" x14ac:dyDescent="0.25">
      <c r="A637" s="15" t="s">
        <v>8248</v>
      </c>
      <c r="C637" s="137" t="s">
        <v>8247</v>
      </c>
      <c r="D637" s="15" t="s">
        <v>8246</v>
      </c>
      <c r="E637" s="15" t="s">
        <v>8245</v>
      </c>
      <c r="F637" s="15">
        <v>17</v>
      </c>
    </row>
    <row r="638" spans="1:6" x14ac:dyDescent="0.25">
      <c r="A638" s="15" t="s">
        <v>8244</v>
      </c>
      <c r="C638" s="137" t="s">
        <v>8243</v>
      </c>
      <c r="D638" s="15" t="s">
        <v>8242</v>
      </c>
      <c r="E638" s="15" t="s">
        <v>8241</v>
      </c>
      <c r="F638" s="15">
        <v>77</v>
      </c>
    </row>
    <row r="639" spans="1:6" x14ac:dyDescent="0.25">
      <c r="A639" s="15" t="s">
        <v>8240</v>
      </c>
      <c r="C639" s="137" t="s">
        <v>8239</v>
      </c>
      <c r="D639" s="15" t="s">
        <v>8238</v>
      </c>
      <c r="E639" s="15" t="s">
        <v>8237</v>
      </c>
      <c r="F639" s="15">
        <v>16</v>
      </c>
    </row>
    <row r="640" spans="1:6" x14ac:dyDescent="0.25">
      <c r="A640" s="15" t="s">
        <v>8234</v>
      </c>
      <c r="C640" s="137" t="s">
        <v>8236</v>
      </c>
      <c r="D640" s="15" t="s">
        <v>8235</v>
      </c>
      <c r="E640" s="15" t="s">
        <v>8234</v>
      </c>
      <c r="F640" s="15">
        <v>312</v>
      </c>
    </row>
    <row r="641" spans="1:6" x14ac:dyDescent="0.25">
      <c r="A641" s="15" t="s">
        <v>8233</v>
      </c>
      <c r="C641" s="137" t="s">
        <v>8232</v>
      </c>
      <c r="D641" s="15" t="s">
        <v>8231</v>
      </c>
      <c r="E641" s="15" t="s">
        <v>8230</v>
      </c>
      <c r="F641" s="15">
        <v>9</v>
      </c>
    </row>
    <row r="642" spans="1:6" x14ac:dyDescent="0.25">
      <c r="A642" s="15" t="s">
        <v>8229</v>
      </c>
      <c r="C642" s="137" t="s">
        <v>8228</v>
      </c>
      <c r="D642" s="15" t="s">
        <v>8227</v>
      </c>
      <c r="E642" s="15" t="s">
        <v>8226</v>
      </c>
      <c r="F642" s="15">
        <v>22</v>
      </c>
    </row>
    <row r="643" spans="1:6" x14ac:dyDescent="0.25">
      <c r="A643" s="15" t="s">
        <v>8225</v>
      </c>
      <c r="C643" s="137"/>
      <c r="D643" s="15" t="s">
        <v>8224</v>
      </c>
      <c r="E643" s="15" t="s">
        <v>8223</v>
      </c>
      <c r="F643" s="15">
        <v>0</v>
      </c>
    </row>
    <row r="644" spans="1:6" x14ac:dyDescent="0.25">
      <c r="A644" s="15" t="s">
        <v>8222</v>
      </c>
      <c r="C644" s="137" t="s">
        <v>8221</v>
      </c>
      <c r="D644" s="15" t="s">
        <v>8220</v>
      </c>
      <c r="E644" s="15" t="s">
        <v>8219</v>
      </c>
      <c r="F644" s="15">
        <v>192</v>
      </c>
    </row>
    <row r="645" spans="1:6" x14ac:dyDescent="0.25">
      <c r="A645" s="15" t="s">
        <v>8218</v>
      </c>
      <c r="C645" s="137" t="s">
        <v>8217</v>
      </c>
      <c r="D645" s="15" t="s">
        <v>8216</v>
      </c>
      <c r="E645" s="15" t="s">
        <v>8215</v>
      </c>
      <c r="F645" s="15">
        <v>128</v>
      </c>
    </row>
    <row r="646" spans="1:6" x14ac:dyDescent="0.25">
      <c r="A646" s="15" t="s">
        <v>8214</v>
      </c>
      <c r="C646" s="137" t="s">
        <v>8213</v>
      </c>
      <c r="D646" s="15" t="s">
        <v>8212</v>
      </c>
      <c r="E646" s="15" t="s">
        <v>8211</v>
      </c>
      <c r="F646" s="15">
        <v>8</v>
      </c>
    </row>
    <row r="647" spans="1:6" x14ac:dyDescent="0.25">
      <c r="A647" s="15" t="s">
        <v>8210</v>
      </c>
      <c r="C647" s="137" t="s">
        <v>8209</v>
      </c>
      <c r="D647" s="15" t="s">
        <v>8208</v>
      </c>
      <c r="E647" s="15" t="s">
        <v>8207</v>
      </c>
      <c r="F647" s="15">
        <v>12</v>
      </c>
    </row>
    <row r="648" spans="1:6" x14ac:dyDescent="0.25">
      <c r="A648" s="15" t="s">
        <v>8206</v>
      </c>
      <c r="C648" s="137" t="s">
        <v>8205</v>
      </c>
      <c r="D648" s="15" t="s">
        <v>8204</v>
      </c>
      <c r="E648" s="15" t="s">
        <v>8203</v>
      </c>
      <c r="F648" s="15">
        <v>19</v>
      </c>
    </row>
    <row r="649" spans="1:6" x14ac:dyDescent="0.25">
      <c r="A649" s="15" t="s">
        <v>8202</v>
      </c>
      <c r="C649" s="137" t="s">
        <v>8201</v>
      </c>
      <c r="D649" s="15" t="s">
        <v>8200</v>
      </c>
      <c r="E649" s="15" t="s">
        <v>8199</v>
      </c>
      <c r="F649" s="15">
        <v>22</v>
      </c>
    </row>
    <row r="650" spans="1:6" x14ac:dyDescent="0.25">
      <c r="A650" s="15" t="s">
        <v>8198</v>
      </c>
      <c r="C650" s="137" t="s">
        <v>8197</v>
      </c>
      <c r="D650" s="15" t="s">
        <v>8196</v>
      </c>
      <c r="E650" s="15" t="s">
        <v>8195</v>
      </c>
      <c r="F650" s="15">
        <v>9</v>
      </c>
    </row>
    <row r="651" spans="1:6" x14ac:dyDescent="0.25">
      <c r="A651" s="15" t="s">
        <v>8194</v>
      </c>
      <c r="C651" s="137" t="s">
        <v>8193</v>
      </c>
      <c r="D651" s="15" t="s">
        <v>8192</v>
      </c>
      <c r="E651" s="15" t="s">
        <v>8191</v>
      </c>
      <c r="F651" s="15">
        <v>3</v>
      </c>
    </row>
    <row r="652" spans="1:6" x14ac:dyDescent="0.25">
      <c r="A652" s="15" t="s">
        <v>8190</v>
      </c>
      <c r="B652" s="137" t="s">
        <v>8189</v>
      </c>
      <c r="C652" s="137"/>
      <c r="D652" s="15" t="s">
        <v>8188</v>
      </c>
      <c r="E652" s="15" t="s">
        <v>8187</v>
      </c>
      <c r="F652" s="15">
        <v>0</v>
      </c>
    </row>
    <row r="653" spans="1:6" x14ac:dyDescent="0.25">
      <c r="A653" s="15" t="s">
        <v>8186</v>
      </c>
      <c r="C653" s="137" t="s">
        <v>8185</v>
      </c>
      <c r="D653" s="15" t="s">
        <v>8184</v>
      </c>
      <c r="E653" s="15" t="s">
        <v>8183</v>
      </c>
      <c r="F653" s="15">
        <v>0</v>
      </c>
    </row>
    <row r="654" spans="1:6" x14ac:dyDescent="0.25">
      <c r="A654" s="15" t="s">
        <v>8182</v>
      </c>
      <c r="C654" s="137" t="s">
        <v>8181</v>
      </c>
      <c r="D654" s="15" t="s">
        <v>8180</v>
      </c>
      <c r="E654" s="15" t="s">
        <v>8179</v>
      </c>
      <c r="F654" s="15">
        <v>2</v>
      </c>
    </row>
    <row r="655" spans="1:6" x14ac:dyDescent="0.25">
      <c r="A655" s="15" t="s">
        <v>8178</v>
      </c>
      <c r="C655" s="137" t="s">
        <v>8177</v>
      </c>
      <c r="D655" s="15" t="s">
        <v>8176</v>
      </c>
      <c r="E655" s="15" t="s">
        <v>8175</v>
      </c>
      <c r="F655" s="15">
        <v>13</v>
      </c>
    </row>
    <row r="656" spans="1:6" x14ac:dyDescent="0.25">
      <c r="A656" s="15" t="s">
        <v>8174</v>
      </c>
      <c r="C656" s="137" t="s">
        <v>8173</v>
      </c>
      <c r="D656" s="15" t="s">
        <v>8172</v>
      </c>
      <c r="E656" s="15" t="s">
        <v>8171</v>
      </c>
      <c r="F656" s="15">
        <v>23</v>
      </c>
    </row>
    <row r="657" spans="1:6" x14ac:dyDescent="0.25">
      <c r="A657" s="15" t="s">
        <v>8170</v>
      </c>
      <c r="C657" s="137" t="s">
        <v>8169</v>
      </c>
      <c r="D657" s="15" t="s">
        <v>8168</v>
      </c>
      <c r="E657" s="15" t="s">
        <v>8167</v>
      </c>
      <c r="F657" s="15">
        <v>17</v>
      </c>
    </row>
    <row r="658" spans="1:6" x14ac:dyDescent="0.25">
      <c r="A658" s="15" t="s">
        <v>8166</v>
      </c>
      <c r="C658" s="137" t="s">
        <v>8165</v>
      </c>
      <c r="D658" s="15" t="s">
        <v>8164</v>
      </c>
      <c r="E658" s="15" t="s">
        <v>8163</v>
      </c>
      <c r="F658" s="15">
        <v>124</v>
      </c>
    </row>
    <row r="659" spans="1:6" x14ac:dyDescent="0.25">
      <c r="A659" s="15" t="s">
        <v>8162</v>
      </c>
      <c r="C659" s="137" t="s">
        <v>8161</v>
      </c>
      <c r="D659" s="15" t="s">
        <v>8160</v>
      </c>
      <c r="E659" s="15" t="s">
        <v>8159</v>
      </c>
      <c r="F659" s="15">
        <v>49</v>
      </c>
    </row>
    <row r="660" spans="1:6" x14ac:dyDescent="0.25">
      <c r="A660" s="15" t="s">
        <v>8158</v>
      </c>
      <c r="C660" s="137" t="s">
        <v>8157</v>
      </c>
      <c r="D660" s="15" t="s">
        <v>8156</v>
      </c>
      <c r="E660" s="15" t="s">
        <v>8155</v>
      </c>
      <c r="F660" s="15">
        <v>31</v>
      </c>
    </row>
    <row r="661" spans="1:6" x14ac:dyDescent="0.25">
      <c r="A661" s="15" t="s">
        <v>8154</v>
      </c>
      <c r="C661" s="137" t="s">
        <v>8153</v>
      </c>
      <c r="D661" s="15" t="s">
        <v>8152</v>
      </c>
      <c r="E661" s="15" t="s">
        <v>8151</v>
      </c>
      <c r="F661" s="15">
        <v>50</v>
      </c>
    </row>
    <row r="662" spans="1:6" x14ac:dyDescent="0.25">
      <c r="A662" s="15" t="s">
        <v>8150</v>
      </c>
      <c r="C662" s="137" t="s">
        <v>8149</v>
      </c>
      <c r="D662" s="15" t="s">
        <v>8148</v>
      </c>
      <c r="E662" s="15" t="s">
        <v>8147</v>
      </c>
      <c r="F662" s="15">
        <v>0</v>
      </c>
    </row>
    <row r="663" spans="1:6" x14ac:dyDescent="0.25">
      <c r="A663" s="15" t="s">
        <v>8146</v>
      </c>
      <c r="C663" s="137" t="s">
        <v>8145</v>
      </c>
      <c r="D663" s="15" t="s">
        <v>8144</v>
      </c>
      <c r="E663" s="15" t="s">
        <v>8143</v>
      </c>
      <c r="F663" s="15">
        <v>81</v>
      </c>
    </row>
    <row r="664" spans="1:6" x14ac:dyDescent="0.25">
      <c r="A664" s="15" t="s">
        <v>8142</v>
      </c>
      <c r="C664" s="137" t="s">
        <v>8141</v>
      </c>
      <c r="D664" s="15" t="s">
        <v>8140</v>
      </c>
      <c r="E664" s="15" t="s">
        <v>8139</v>
      </c>
      <c r="F664" s="15">
        <v>8</v>
      </c>
    </row>
    <row r="665" spans="1:6" x14ac:dyDescent="0.25">
      <c r="A665" s="15" t="s">
        <v>8138</v>
      </c>
      <c r="C665" s="137"/>
      <c r="D665" s="15" t="s">
        <v>8137</v>
      </c>
      <c r="E665" s="15" t="s">
        <v>8136</v>
      </c>
      <c r="F665" s="15">
        <v>0</v>
      </c>
    </row>
    <row r="666" spans="1:6" x14ac:dyDescent="0.25">
      <c r="A666" s="15" t="s">
        <v>8135</v>
      </c>
      <c r="C666" s="137" t="s">
        <v>8134</v>
      </c>
      <c r="D666" s="15" t="s">
        <v>8133</v>
      </c>
      <c r="E666" s="15" t="s">
        <v>8132</v>
      </c>
      <c r="F666" s="15">
        <v>32</v>
      </c>
    </row>
    <row r="667" spans="1:6" x14ac:dyDescent="0.25">
      <c r="A667" s="15" t="s">
        <v>8131</v>
      </c>
      <c r="C667" s="137" t="s">
        <v>8130</v>
      </c>
      <c r="D667" s="15" t="s">
        <v>8129</v>
      </c>
      <c r="E667" s="15" t="s">
        <v>8128</v>
      </c>
      <c r="F667" s="15">
        <v>0</v>
      </c>
    </row>
    <row r="668" spans="1:6" x14ac:dyDescent="0.25">
      <c r="A668" s="15" t="s">
        <v>8127</v>
      </c>
      <c r="C668" s="137" t="s">
        <v>8126</v>
      </c>
      <c r="D668" s="15" t="s">
        <v>8125</v>
      </c>
      <c r="E668" s="15" t="s">
        <v>8124</v>
      </c>
      <c r="F668" s="15">
        <v>21</v>
      </c>
    </row>
    <row r="669" spans="1:6" x14ac:dyDescent="0.25">
      <c r="A669" s="15" t="s">
        <v>8123</v>
      </c>
      <c r="B669" s="15" t="s">
        <v>8122</v>
      </c>
      <c r="C669" s="137" t="s">
        <v>8121</v>
      </c>
      <c r="D669" s="15" t="s">
        <v>8120</v>
      </c>
      <c r="E669" s="15" t="s">
        <v>8119</v>
      </c>
      <c r="F669" s="15">
        <v>292</v>
      </c>
    </row>
    <row r="670" spans="1:6" x14ac:dyDescent="0.25">
      <c r="A670" s="15" t="s">
        <v>8118</v>
      </c>
      <c r="C670" s="137" t="s">
        <v>8117</v>
      </c>
      <c r="D670" s="15" t="s">
        <v>8116</v>
      </c>
      <c r="E670" s="15" t="s">
        <v>8115</v>
      </c>
      <c r="F670" s="15">
        <v>38</v>
      </c>
    </row>
    <row r="671" spans="1:6" x14ac:dyDescent="0.25">
      <c r="A671" s="15" t="s">
        <v>8114</v>
      </c>
      <c r="C671" s="137" t="s">
        <v>8113</v>
      </c>
      <c r="D671" s="15" t="s">
        <v>8112</v>
      </c>
      <c r="E671" s="15" t="s">
        <v>8111</v>
      </c>
      <c r="F671" s="15">
        <v>8</v>
      </c>
    </row>
    <row r="672" spans="1:6" x14ac:dyDescent="0.25">
      <c r="A672" s="15" t="s">
        <v>8110</v>
      </c>
      <c r="C672" s="137" t="s">
        <v>8109</v>
      </c>
      <c r="D672" s="15" t="s">
        <v>8108</v>
      </c>
      <c r="E672" s="15" t="s">
        <v>8107</v>
      </c>
      <c r="F672" s="15">
        <v>566</v>
      </c>
    </row>
    <row r="673" spans="1:6" x14ac:dyDescent="0.25">
      <c r="A673" s="15" t="s">
        <v>8106</v>
      </c>
      <c r="C673" s="137"/>
      <c r="D673" s="15" t="s">
        <v>8105</v>
      </c>
      <c r="E673" s="15" t="s">
        <v>8104</v>
      </c>
      <c r="F673" s="15">
        <v>0</v>
      </c>
    </row>
    <row r="674" spans="1:6" x14ac:dyDescent="0.25">
      <c r="A674" s="15" t="s">
        <v>8103</v>
      </c>
      <c r="C674" s="137" t="s">
        <v>8102</v>
      </c>
      <c r="D674" s="15" t="s">
        <v>8101</v>
      </c>
      <c r="E674" s="15" t="s">
        <v>8100</v>
      </c>
      <c r="F674" s="15">
        <v>35</v>
      </c>
    </row>
    <row r="675" spans="1:6" x14ac:dyDescent="0.25">
      <c r="A675" s="15" t="s">
        <v>8099</v>
      </c>
      <c r="C675" s="137" t="s">
        <v>8098</v>
      </c>
      <c r="D675" s="15" t="s">
        <v>8097</v>
      </c>
      <c r="E675" s="15" t="s">
        <v>8096</v>
      </c>
      <c r="F675" s="15">
        <v>0</v>
      </c>
    </row>
    <row r="676" spans="1:6" x14ac:dyDescent="0.25">
      <c r="A676" s="15" t="s">
        <v>8095</v>
      </c>
      <c r="C676" s="137" t="s">
        <v>8094</v>
      </c>
      <c r="D676" s="15" t="s">
        <v>8093</v>
      </c>
      <c r="E676" s="15" t="s">
        <v>8092</v>
      </c>
      <c r="F676" s="15">
        <v>10</v>
      </c>
    </row>
    <row r="677" spans="1:6" x14ac:dyDescent="0.25">
      <c r="A677" s="15" t="s">
        <v>8091</v>
      </c>
      <c r="C677" s="137" t="s">
        <v>8090</v>
      </c>
      <c r="D677" s="15" t="s">
        <v>8089</v>
      </c>
      <c r="E677" s="15" t="s">
        <v>8088</v>
      </c>
      <c r="F677" s="15">
        <v>59</v>
      </c>
    </row>
    <row r="678" spans="1:6" x14ac:dyDescent="0.25">
      <c r="A678" s="15" t="s">
        <v>8087</v>
      </c>
      <c r="C678" s="137" t="s">
        <v>8086</v>
      </c>
      <c r="D678" s="15" t="s">
        <v>8085</v>
      </c>
      <c r="E678" s="15" t="s">
        <v>8084</v>
      </c>
      <c r="F678" s="15">
        <v>124</v>
      </c>
    </row>
    <row r="679" spans="1:6" x14ac:dyDescent="0.25">
      <c r="A679" s="15" t="s">
        <v>8083</v>
      </c>
      <c r="C679" s="137" t="s">
        <v>8082</v>
      </c>
      <c r="D679" s="15" t="s">
        <v>8081</v>
      </c>
      <c r="E679" s="15" t="s">
        <v>8080</v>
      </c>
      <c r="F679" s="15">
        <v>41</v>
      </c>
    </row>
    <row r="680" spans="1:6" x14ac:dyDescent="0.25">
      <c r="A680" s="15" t="s">
        <v>8079</v>
      </c>
      <c r="C680" s="137" t="s">
        <v>8078</v>
      </c>
      <c r="D680" s="15" t="s">
        <v>8077</v>
      </c>
      <c r="E680" s="15" t="s">
        <v>8076</v>
      </c>
      <c r="F680" s="15">
        <v>34</v>
      </c>
    </row>
    <row r="681" spans="1:6" x14ac:dyDescent="0.25">
      <c r="A681" s="15" t="s">
        <v>8075</v>
      </c>
      <c r="C681" s="137" t="s">
        <v>8074</v>
      </c>
      <c r="D681" s="15" t="s">
        <v>8073</v>
      </c>
      <c r="E681" s="15" t="s">
        <v>8072</v>
      </c>
      <c r="F681" s="15">
        <v>5</v>
      </c>
    </row>
    <row r="682" spans="1:6" x14ac:dyDescent="0.25">
      <c r="A682" s="15" t="s">
        <v>8071</v>
      </c>
      <c r="C682" s="137" t="s">
        <v>8070</v>
      </c>
      <c r="D682" s="15" t="s">
        <v>8069</v>
      </c>
      <c r="E682" s="15" t="s">
        <v>8068</v>
      </c>
      <c r="F682" s="15">
        <v>41</v>
      </c>
    </row>
    <row r="683" spans="1:6" x14ac:dyDescent="0.25">
      <c r="A683" s="15" t="s">
        <v>8067</v>
      </c>
      <c r="C683" s="137"/>
      <c r="D683" s="15" t="s">
        <v>8066</v>
      </c>
      <c r="E683" s="15" t="s">
        <v>8065</v>
      </c>
      <c r="F683" s="15">
        <v>0</v>
      </c>
    </row>
    <row r="684" spans="1:6" x14ac:dyDescent="0.25">
      <c r="A684" s="15" t="s">
        <v>8064</v>
      </c>
      <c r="C684" s="137" t="s">
        <v>8063</v>
      </c>
      <c r="D684" s="15" t="s">
        <v>8062</v>
      </c>
      <c r="E684" s="15" t="s">
        <v>8061</v>
      </c>
      <c r="F684" s="15">
        <v>310</v>
      </c>
    </row>
    <row r="685" spans="1:6" x14ac:dyDescent="0.25">
      <c r="A685" s="15" t="s">
        <v>8060</v>
      </c>
      <c r="C685" s="137" t="s">
        <v>8059</v>
      </c>
      <c r="D685" s="15" t="s">
        <v>8058</v>
      </c>
      <c r="E685" s="15" t="s">
        <v>8057</v>
      </c>
      <c r="F685" s="15">
        <v>17</v>
      </c>
    </row>
    <row r="686" spans="1:6" ht="11.25" customHeight="1" x14ac:dyDescent="0.25">
      <c r="A686" s="15" t="s">
        <v>8056</v>
      </c>
      <c r="C686" s="137" t="s">
        <v>8055</v>
      </c>
      <c r="D686" s="15" t="s">
        <v>8054</v>
      </c>
      <c r="E686" s="15" t="s">
        <v>8053</v>
      </c>
      <c r="F686" s="15">
        <v>357</v>
      </c>
    </row>
    <row r="687" spans="1:6" x14ac:dyDescent="0.25">
      <c r="A687" s="15" t="s">
        <v>8052</v>
      </c>
      <c r="C687" s="137" t="s">
        <v>8051</v>
      </c>
      <c r="D687" s="15" t="s">
        <v>8050</v>
      </c>
      <c r="E687" s="15" t="s">
        <v>8049</v>
      </c>
      <c r="F687" s="15">
        <v>24</v>
      </c>
    </row>
    <row r="688" spans="1:6" x14ac:dyDescent="0.25">
      <c r="A688" s="15" t="s">
        <v>8048</v>
      </c>
      <c r="C688" s="137" t="s">
        <v>8047</v>
      </c>
      <c r="D688" s="15" t="s">
        <v>8046</v>
      </c>
      <c r="E688" s="15" t="s">
        <v>8045</v>
      </c>
      <c r="F688" s="15">
        <v>104</v>
      </c>
    </row>
    <row r="689" spans="1:6" x14ac:dyDescent="0.25">
      <c r="A689" s="15" t="s">
        <v>8044</v>
      </c>
      <c r="C689" s="137" t="s">
        <v>8043</v>
      </c>
      <c r="D689" s="15" t="s">
        <v>8042</v>
      </c>
      <c r="E689" s="15" t="s">
        <v>8041</v>
      </c>
      <c r="F689" s="15">
        <v>169</v>
      </c>
    </row>
    <row r="690" spans="1:6" x14ac:dyDescent="0.25">
      <c r="A690" s="15" t="s">
        <v>8040</v>
      </c>
      <c r="C690" s="137" t="s">
        <v>8039</v>
      </c>
      <c r="D690" s="15" t="s">
        <v>8038</v>
      </c>
      <c r="E690" s="15" t="s">
        <v>8037</v>
      </c>
      <c r="F690" s="15">
        <v>66</v>
      </c>
    </row>
    <row r="691" spans="1:6" x14ac:dyDescent="0.25">
      <c r="A691" s="15" t="s">
        <v>8036</v>
      </c>
      <c r="C691" s="137" t="s">
        <v>8035</v>
      </c>
      <c r="D691" s="15" t="s">
        <v>8034</v>
      </c>
      <c r="E691" s="15" t="s">
        <v>8033</v>
      </c>
      <c r="F691" s="15">
        <v>13</v>
      </c>
    </row>
    <row r="692" spans="1:6" x14ac:dyDescent="0.25">
      <c r="A692" s="15" t="s">
        <v>8032</v>
      </c>
      <c r="C692" s="137" t="s">
        <v>8031</v>
      </c>
      <c r="D692" s="15" t="s">
        <v>8030</v>
      </c>
      <c r="E692" s="15" t="s">
        <v>8029</v>
      </c>
      <c r="F692" s="15">
        <v>3</v>
      </c>
    </row>
    <row r="693" spans="1:6" x14ac:dyDescent="0.25">
      <c r="A693" s="15" t="s">
        <v>8028</v>
      </c>
      <c r="C693" s="137" t="s">
        <v>8027</v>
      </c>
      <c r="D693" s="15" t="s">
        <v>8026</v>
      </c>
      <c r="E693" s="15" t="s">
        <v>8025</v>
      </c>
      <c r="F693" s="15">
        <v>3</v>
      </c>
    </row>
    <row r="694" spans="1:6" x14ac:dyDescent="0.25">
      <c r="A694" s="15" t="s">
        <v>8024</v>
      </c>
      <c r="C694" s="137"/>
      <c r="D694" s="15" t="s">
        <v>8023</v>
      </c>
      <c r="E694" s="15" t="s">
        <v>8022</v>
      </c>
      <c r="F694" s="15">
        <v>0</v>
      </c>
    </row>
    <row r="695" spans="1:6" x14ac:dyDescent="0.25">
      <c r="A695" s="15" t="s">
        <v>8021</v>
      </c>
      <c r="C695" s="137"/>
      <c r="D695" s="15" t="s">
        <v>8020</v>
      </c>
      <c r="E695" s="15" t="s">
        <v>8019</v>
      </c>
      <c r="F695" s="15">
        <v>0</v>
      </c>
    </row>
    <row r="696" spans="1:6" x14ac:dyDescent="0.25">
      <c r="A696" s="15" t="s">
        <v>8018</v>
      </c>
      <c r="C696" s="137" t="s">
        <v>8017</v>
      </c>
      <c r="D696" s="15" t="s">
        <v>8016</v>
      </c>
      <c r="E696" s="15" t="s">
        <v>8015</v>
      </c>
      <c r="F696" s="15">
        <v>212</v>
      </c>
    </row>
    <row r="697" spans="1:6" x14ac:dyDescent="0.25">
      <c r="A697" s="15" t="s">
        <v>8014</v>
      </c>
      <c r="C697" s="137" t="s">
        <v>8013</v>
      </c>
      <c r="D697" s="15" t="s">
        <v>8012</v>
      </c>
      <c r="E697" s="15" t="s">
        <v>8011</v>
      </c>
      <c r="F697" s="15">
        <v>117</v>
      </c>
    </row>
    <row r="698" spans="1:6" x14ac:dyDescent="0.25">
      <c r="A698" s="15" t="s">
        <v>8010</v>
      </c>
      <c r="C698" s="137" t="s">
        <v>8009</v>
      </c>
      <c r="D698" s="15" t="s">
        <v>8008</v>
      </c>
      <c r="E698" s="15" t="s">
        <v>8007</v>
      </c>
      <c r="F698" s="15">
        <v>95</v>
      </c>
    </row>
    <row r="699" spans="1:6" x14ac:dyDescent="0.25">
      <c r="A699" s="15" t="s">
        <v>8006</v>
      </c>
      <c r="B699" s="15" t="s">
        <v>8005</v>
      </c>
      <c r="C699" s="137"/>
      <c r="D699" s="15" t="s">
        <v>8004</v>
      </c>
      <c r="E699" s="15" t="s">
        <v>8003</v>
      </c>
      <c r="F699" s="15">
        <v>0</v>
      </c>
    </row>
    <row r="700" spans="1:6" x14ac:dyDescent="0.25">
      <c r="A700" s="15" t="s">
        <v>8002</v>
      </c>
      <c r="C700" s="137"/>
      <c r="D700" s="15" t="s">
        <v>8001</v>
      </c>
      <c r="E700" s="15" t="s">
        <v>8000</v>
      </c>
      <c r="F700" s="15">
        <v>0</v>
      </c>
    </row>
    <row r="701" spans="1:6" x14ac:dyDescent="0.25">
      <c r="A701" s="15" t="s">
        <v>7999</v>
      </c>
      <c r="C701" s="137" t="s">
        <v>7998</v>
      </c>
      <c r="D701" s="15" t="s">
        <v>7997</v>
      </c>
      <c r="E701" s="15" t="s">
        <v>7996</v>
      </c>
      <c r="F701" s="15">
        <v>33</v>
      </c>
    </row>
    <row r="702" spans="1:6" x14ac:dyDescent="0.25">
      <c r="A702" s="15" t="s">
        <v>7995</v>
      </c>
      <c r="C702" s="137" t="s">
        <v>7994</v>
      </c>
      <c r="D702" s="15" t="s">
        <v>7993</v>
      </c>
      <c r="E702" s="15" t="s">
        <v>7992</v>
      </c>
      <c r="F702" s="15">
        <v>13</v>
      </c>
    </row>
    <row r="703" spans="1:6" x14ac:dyDescent="0.25">
      <c r="A703" s="15" t="s">
        <v>7991</v>
      </c>
      <c r="C703" s="137" t="s">
        <v>7990</v>
      </c>
      <c r="D703" s="15" t="s">
        <v>7989</v>
      </c>
      <c r="E703" s="15" t="s">
        <v>7988</v>
      </c>
      <c r="F703" s="15">
        <v>7</v>
      </c>
    </row>
    <row r="704" spans="1:6" x14ac:dyDescent="0.25">
      <c r="A704" s="15" t="s">
        <v>7987</v>
      </c>
      <c r="C704" s="137" t="s">
        <v>7986</v>
      </c>
      <c r="D704" s="15" t="s">
        <v>7985</v>
      </c>
      <c r="E704" s="15" t="s">
        <v>7984</v>
      </c>
      <c r="F704" s="15">
        <v>4</v>
      </c>
    </row>
    <row r="705" spans="1:6" x14ac:dyDescent="0.25">
      <c r="A705" s="15" t="s">
        <v>7983</v>
      </c>
      <c r="C705" s="137" t="s">
        <v>7982</v>
      </c>
      <c r="D705" s="15" t="s">
        <v>7981</v>
      </c>
      <c r="E705" s="15" t="s">
        <v>7980</v>
      </c>
      <c r="F705" s="15">
        <v>6</v>
      </c>
    </row>
    <row r="706" spans="1:6" x14ac:dyDescent="0.25">
      <c r="A706" s="15" t="s">
        <v>7979</v>
      </c>
      <c r="C706" s="137" t="s">
        <v>7978</v>
      </c>
      <c r="D706" s="15" t="s">
        <v>7977</v>
      </c>
      <c r="E706" s="15" t="s">
        <v>7976</v>
      </c>
      <c r="F706" s="15">
        <v>11</v>
      </c>
    </row>
    <row r="707" spans="1:6" x14ac:dyDescent="0.25">
      <c r="A707" s="15" t="s">
        <v>7975</v>
      </c>
      <c r="C707" s="137" t="s">
        <v>7974</v>
      </c>
      <c r="D707" s="15" t="s">
        <v>7973</v>
      </c>
      <c r="E707" s="15" t="s">
        <v>7972</v>
      </c>
      <c r="F707" s="15">
        <v>0</v>
      </c>
    </row>
    <row r="708" spans="1:6" x14ac:dyDescent="0.25">
      <c r="A708" s="15" t="s">
        <v>7971</v>
      </c>
      <c r="C708" s="137"/>
      <c r="D708" s="15" t="s">
        <v>7970</v>
      </c>
      <c r="E708" s="137" t="s">
        <v>7969</v>
      </c>
      <c r="F708" s="15">
        <v>0</v>
      </c>
    </row>
    <row r="709" spans="1:6" x14ac:dyDescent="0.25">
      <c r="A709" s="15" t="s">
        <v>7968</v>
      </c>
      <c r="C709" s="137" t="s">
        <v>7967</v>
      </c>
      <c r="D709" s="15" t="s">
        <v>7966</v>
      </c>
      <c r="E709" s="15" t="s">
        <v>7965</v>
      </c>
      <c r="F709" s="15">
        <v>154</v>
      </c>
    </row>
    <row r="710" spans="1:6" x14ac:dyDescent="0.25">
      <c r="A710" s="15" t="s">
        <v>7964</v>
      </c>
      <c r="C710" s="137" t="s">
        <v>7963</v>
      </c>
      <c r="D710" s="15" t="s">
        <v>7962</v>
      </c>
      <c r="E710" s="15" t="s">
        <v>7961</v>
      </c>
      <c r="F710" s="15">
        <v>24</v>
      </c>
    </row>
    <row r="711" spans="1:6" x14ac:dyDescent="0.25">
      <c r="A711" s="15" t="s">
        <v>7960</v>
      </c>
      <c r="C711" s="137" t="s">
        <v>7959</v>
      </c>
      <c r="D711" s="15" t="s">
        <v>7958</v>
      </c>
      <c r="E711" s="15" t="s">
        <v>7957</v>
      </c>
      <c r="F711" s="15">
        <v>37</v>
      </c>
    </row>
    <row r="712" spans="1:6" x14ac:dyDescent="0.25">
      <c r="A712" s="15" t="s">
        <v>7956</v>
      </c>
      <c r="C712" s="137" t="s">
        <v>7955</v>
      </c>
      <c r="D712" s="15" t="s">
        <v>7954</v>
      </c>
      <c r="E712" s="15" t="s">
        <v>7953</v>
      </c>
      <c r="F712" s="15">
        <v>50</v>
      </c>
    </row>
    <row r="713" spans="1:6" x14ac:dyDescent="0.25">
      <c r="A713" s="15" t="s">
        <v>7952</v>
      </c>
      <c r="C713" s="137" t="s">
        <v>7951</v>
      </c>
      <c r="D713" s="15" t="s">
        <v>7950</v>
      </c>
      <c r="E713" s="15" t="s">
        <v>7949</v>
      </c>
      <c r="F713" s="15">
        <v>2</v>
      </c>
    </row>
    <row r="714" spans="1:6" x14ac:dyDescent="0.25">
      <c r="A714" s="15" t="s">
        <v>7948</v>
      </c>
      <c r="C714" s="137" t="s">
        <v>7947</v>
      </c>
      <c r="D714" s="15" t="s">
        <v>7946</v>
      </c>
      <c r="E714" s="15" t="s">
        <v>7945</v>
      </c>
      <c r="F714" s="15">
        <v>44</v>
      </c>
    </row>
    <row r="715" spans="1:6" x14ac:dyDescent="0.25">
      <c r="A715" s="15" t="s">
        <v>7944</v>
      </c>
      <c r="C715" s="137" t="s">
        <v>7943</v>
      </c>
      <c r="D715" s="15" t="s">
        <v>7942</v>
      </c>
      <c r="E715" s="15" t="s">
        <v>7941</v>
      </c>
      <c r="F715" s="15">
        <v>0</v>
      </c>
    </row>
    <row r="716" spans="1:6" x14ac:dyDescent="0.25">
      <c r="A716" s="15" t="s">
        <v>7940</v>
      </c>
      <c r="C716" s="137" t="s">
        <v>7939</v>
      </c>
      <c r="D716" s="15" t="s">
        <v>7938</v>
      </c>
      <c r="E716" s="15" t="s">
        <v>7937</v>
      </c>
      <c r="F716" s="15">
        <v>48</v>
      </c>
    </row>
    <row r="717" spans="1:6" x14ac:dyDescent="0.25">
      <c r="A717" s="15" t="s">
        <v>7936</v>
      </c>
      <c r="C717" s="137" t="s">
        <v>7935</v>
      </c>
      <c r="D717" s="15" t="s">
        <v>7934</v>
      </c>
      <c r="E717" s="15" t="s">
        <v>7933</v>
      </c>
      <c r="F717" s="15">
        <v>22</v>
      </c>
    </row>
    <row r="718" spans="1:6" x14ac:dyDescent="0.25">
      <c r="A718" s="15" t="s">
        <v>7932</v>
      </c>
      <c r="C718" s="137" t="s">
        <v>7931</v>
      </c>
      <c r="D718" s="15" t="s">
        <v>7930</v>
      </c>
      <c r="E718" s="15" t="s">
        <v>7929</v>
      </c>
      <c r="F718" s="15">
        <v>88</v>
      </c>
    </row>
    <row r="719" spans="1:6" x14ac:dyDescent="0.25">
      <c r="A719" s="15" t="s">
        <v>7928</v>
      </c>
      <c r="C719" s="137" t="s">
        <v>7927</v>
      </c>
      <c r="D719" s="15" t="s">
        <v>7926</v>
      </c>
      <c r="E719" s="15" t="s">
        <v>7925</v>
      </c>
      <c r="F719" s="15">
        <v>222</v>
      </c>
    </row>
    <row r="720" spans="1:6" x14ac:dyDescent="0.25">
      <c r="A720" s="15" t="s">
        <v>7924</v>
      </c>
      <c r="C720" s="137" t="s">
        <v>7923</v>
      </c>
      <c r="D720" s="15" t="s">
        <v>7922</v>
      </c>
      <c r="E720" s="15" t="s">
        <v>7921</v>
      </c>
      <c r="F720" s="15">
        <v>13</v>
      </c>
    </row>
    <row r="721" spans="1:6" x14ac:dyDescent="0.25">
      <c r="A721" s="15" t="s">
        <v>7920</v>
      </c>
      <c r="C721" s="137" t="s">
        <v>7919</v>
      </c>
      <c r="D721" s="15" t="s">
        <v>7918</v>
      </c>
      <c r="E721" s="15" t="s">
        <v>7917</v>
      </c>
      <c r="F721" s="15">
        <v>46</v>
      </c>
    </row>
    <row r="722" spans="1:6" x14ac:dyDescent="0.25">
      <c r="A722" s="15" t="s">
        <v>7916</v>
      </c>
      <c r="C722" s="137" t="s">
        <v>7915</v>
      </c>
      <c r="D722" s="15" t="s">
        <v>7914</v>
      </c>
      <c r="E722" s="15" t="s">
        <v>7913</v>
      </c>
      <c r="F722" s="15">
        <v>1</v>
      </c>
    </row>
    <row r="723" spans="1:6" x14ac:dyDescent="0.25">
      <c r="A723" s="15" t="s">
        <v>7912</v>
      </c>
      <c r="C723" s="137" t="s">
        <v>7911</v>
      </c>
      <c r="D723" s="15" t="s">
        <v>7910</v>
      </c>
      <c r="E723" s="15" t="s">
        <v>7909</v>
      </c>
      <c r="F723" s="15">
        <v>1</v>
      </c>
    </row>
    <row r="724" spans="1:6" x14ac:dyDescent="0.25">
      <c r="A724" s="15" t="s">
        <v>7908</v>
      </c>
      <c r="C724" s="137" t="s">
        <v>7907</v>
      </c>
      <c r="D724" s="15" t="s">
        <v>7906</v>
      </c>
      <c r="E724" s="15" t="s">
        <v>7905</v>
      </c>
      <c r="F724" s="15">
        <v>4</v>
      </c>
    </row>
    <row r="725" spans="1:6" x14ac:dyDescent="0.25">
      <c r="A725" s="15" t="s">
        <v>7904</v>
      </c>
      <c r="C725" s="137" t="s">
        <v>7903</v>
      </c>
      <c r="D725" s="15" t="s">
        <v>7902</v>
      </c>
      <c r="E725" s="15" t="s">
        <v>7901</v>
      </c>
      <c r="F725" s="15">
        <v>6</v>
      </c>
    </row>
    <row r="726" spans="1:6" x14ac:dyDescent="0.25">
      <c r="A726" s="15" t="s">
        <v>7900</v>
      </c>
      <c r="C726" s="137" t="s">
        <v>7899</v>
      </c>
      <c r="D726" s="15" t="s">
        <v>7898</v>
      </c>
      <c r="E726" s="15" t="s">
        <v>7897</v>
      </c>
      <c r="F726" s="15">
        <v>2</v>
      </c>
    </row>
    <row r="727" spans="1:6" x14ac:dyDescent="0.25">
      <c r="A727" s="15" t="s">
        <v>7896</v>
      </c>
      <c r="C727" s="137" t="s">
        <v>7895</v>
      </c>
      <c r="D727" s="15" t="s">
        <v>7894</v>
      </c>
      <c r="E727" s="15" t="s">
        <v>7893</v>
      </c>
      <c r="F727" s="15">
        <v>2</v>
      </c>
    </row>
    <row r="728" spans="1:6" x14ac:dyDescent="0.25">
      <c r="A728" s="15" t="s">
        <v>7892</v>
      </c>
      <c r="C728" s="137" t="s">
        <v>7891</v>
      </c>
      <c r="D728" s="15" t="s">
        <v>7890</v>
      </c>
      <c r="E728" s="15" t="s">
        <v>7889</v>
      </c>
      <c r="F728" s="15">
        <v>0</v>
      </c>
    </row>
    <row r="729" spans="1:6" x14ac:dyDescent="0.25">
      <c r="A729" s="15" t="s">
        <v>7888</v>
      </c>
      <c r="C729" s="137" t="s">
        <v>7887</v>
      </c>
      <c r="D729" s="15" t="s">
        <v>7886</v>
      </c>
      <c r="E729" s="15" t="s">
        <v>7885</v>
      </c>
      <c r="F729" s="15">
        <v>5</v>
      </c>
    </row>
    <row r="730" spans="1:6" x14ac:dyDescent="0.25">
      <c r="A730" s="15" t="s">
        <v>7884</v>
      </c>
      <c r="C730" s="137" t="s">
        <v>7883</v>
      </c>
      <c r="D730" s="15" t="s">
        <v>7882</v>
      </c>
      <c r="E730" s="15" t="s">
        <v>7881</v>
      </c>
      <c r="F730" s="15">
        <v>17</v>
      </c>
    </row>
    <row r="731" spans="1:6" x14ac:dyDescent="0.25">
      <c r="A731" s="15" t="s">
        <v>2842</v>
      </c>
      <c r="C731" s="137" t="s">
        <v>7880</v>
      </c>
      <c r="D731" s="15" t="s">
        <v>7879</v>
      </c>
      <c r="E731" s="15" t="s">
        <v>7878</v>
      </c>
      <c r="F731" s="15">
        <v>14</v>
      </c>
    </row>
    <row r="732" spans="1:6" x14ac:dyDescent="0.25">
      <c r="A732" s="15" t="s">
        <v>7877</v>
      </c>
      <c r="C732" s="137" t="s">
        <v>7876</v>
      </c>
      <c r="D732" s="15" t="s">
        <v>7875</v>
      </c>
      <c r="E732" s="15" t="s">
        <v>7874</v>
      </c>
      <c r="F732" s="15">
        <v>12</v>
      </c>
    </row>
    <row r="733" spans="1:6" x14ac:dyDescent="0.25">
      <c r="A733" s="15" t="s">
        <v>7873</v>
      </c>
      <c r="C733" s="137" t="s">
        <v>7872</v>
      </c>
      <c r="D733" s="15" t="s">
        <v>7871</v>
      </c>
      <c r="E733" s="15" t="s">
        <v>7870</v>
      </c>
      <c r="F733" s="15">
        <v>7</v>
      </c>
    </row>
    <row r="734" spans="1:6" x14ac:dyDescent="0.25">
      <c r="A734" s="15" t="s">
        <v>7869</v>
      </c>
      <c r="C734" s="137" t="s">
        <v>7868</v>
      </c>
      <c r="D734" s="15" t="s">
        <v>7867</v>
      </c>
      <c r="E734" s="15" t="s">
        <v>7866</v>
      </c>
      <c r="F734" s="15">
        <v>831</v>
      </c>
    </row>
    <row r="735" spans="1:6" x14ac:dyDescent="0.25">
      <c r="A735" s="15" t="s">
        <v>7865</v>
      </c>
      <c r="C735" s="137"/>
      <c r="D735" s="15" t="s">
        <v>7864</v>
      </c>
      <c r="E735" s="137" t="s">
        <v>7863</v>
      </c>
      <c r="F735" s="15">
        <v>0</v>
      </c>
    </row>
    <row r="736" spans="1:6" x14ac:dyDescent="0.25">
      <c r="A736" s="15" t="s">
        <v>7862</v>
      </c>
      <c r="C736" s="137" t="s">
        <v>7861</v>
      </c>
      <c r="D736" s="15" t="s">
        <v>7860</v>
      </c>
      <c r="E736" s="15" t="s">
        <v>7859</v>
      </c>
      <c r="F736" s="15">
        <v>30</v>
      </c>
    </row>
    <row r="737" spans="1:6" x14ac:dyDescent="0.25">
      <c r="A737" s="15" t="s">
        <v>7858</v>
      </c>
      <c r="C737" s="137" t="s">
        <v>7857</v>
      </c>
      <c r="D737" s="15" t="s">
        <v>7856</v>
      </c>
      <c r="E737" s="15" t="s">
        <v>7855</v>
      </c>
      <c r="F737" s="15">
        <v>2</v>
      </c>
    </row>
    <row r="738" spans="1:6" x14ac:dyDescent="0.25">
      <c r="A738" s="15" t="s">
        <v>7854</v>
      </c>
      <c r="C738" s="137" t="s">
        <v>7853</v>
      </c>
      <c r="D738" s="15" t="s">
        <v>7852</v>
      </c>
      <c r="E738" s="15" t="s">
        <v>7851</v>
      </c>
      <c r="F738" s="15">
        <v>28</v>
      </c>
    </row>
    <row r="739" spans="1:6" x14ac:dyDescent="0.25">
      <c r="A739" s="15" t="s">
        <v>7850</v>
      </c>
      <c r="C739" s="137" t="s">
        <v>7849</v>
      </c>
      <c r="D739" s="15" t="s">
        <v>7848</v>
      </c>
      <c r="E739" s="15" t="s">
        <v>7847</v>
      </c>
      <c r="F739" s="15">
        <v>40</v>
      </c>
    </row>
    <row r="740" spans="1:6" x14ac:dyDescent="0.25">
      <c r="A740" s="15" t="s">
        <v>7846</v>
      </c>
      <c r="C740" s="137" t="s">
        <v>7845</v>
      </c>
      <c r="D740" s="15" t="s">
        <v>7844</v>
      </c>
      <c r="E740" s="15" t="s">
        <v>7843</v>
      </c>
      <c r="F740" s="15">
        <v>9</v>
      </c>
    </row>
    <row r="741" spans="1:6" x14ac:dyDescent="0.25">
      <c r="A741" s="15" t="s">
        <v>7842</v>
      </c>
      <c r="C741" s="137" t="s">
        <v>7841</v>
      </c>
      <c r="D741" s="15" t="s">
        <v>7840</v>
      </c>
      <c r="E741" s="15" t="s">
        <v>7839</v>
      </c>
      <c r="F741" s="15">
        <v>55</v>
      </c>
    </row>
    <row r="742" spans="1:6" x14ac:dyDescent="0.25">
      <c r="A742" s="15" t="s">
        <v>7838</v>
      </c>
      <c r="C742" s="137" t="s">
        <v>7837</v>
      </c>
      <c r="D742" s="15" t="s">
        <v>7836</v>
      </c>
      <c r="E742" s="15" t="s">
        <v>7835</v>
      </c>
      <c r="F742" s="15">
        <v>40</v>
      </c>
    </row>
    <row r="743" spans="1:6" x14ac:dyDescent="0.25">
      <c r="A743" s="15" t="s">
        <v>7834</v>
      </c>
      <c r="C743" s="137" t="s">
        <v>7833</v>
      </c>
      <c r="D743" s="15" t="s">
        <v>7832</v>
      </c>
      <c r="E743" s="15" t="s">
        <v>7831</v>
      </c>
      <c r="F743" s="15">
        <v>3</v>
      </c>
    </row>
    <row r="744" spans="1:6" x14ac:dyDescent="0.25">
      <c r="A744" s="15" t="s">
        <v>7830</v>
      </c>
      <c r="C744" s="137" t="s">
        <v>7829</v>
      </c>
      <c r="D744" s="15" t="s">
        <v>7828</v>
      </c>
      <c r="E744" s="15" t="s">
        <v>7827</v>
      </c>
      <c r="F744" s="15">
        <v>5</v>
      </c>
    </row>
    <row r="745" spans="1:6" x14ac:dyDescent="0.25">
      <c r="A745" s="15" t="s">
        <v>7826</v>
      </c>
      <c r="C745" s="137" t="s">
        <v>7825</v>
      </c>
      <c r="D745" s="15" t="s">
        <v>7824</v>
      </c>
      <c r="E745" s="15" t="s">
        <v>7823</v>
      </c>
      <c r="F745" s="15">
        <v>64</v>
      </c>
    </row>
    <row r="746" spans="1:6" x14ac:dyDescent="0.25">
      <c r="A746" s="15" t="s">
        <v>7822</v>
      </c>
      <c r="C746" s="137" t="s">
        <v>7821</v>
      </c>
      <c r="D746" s="15" t="s">
        <v>7820</v>
      </c>
      <c r="E746" s="15" t="s">
        <v>7819</v>
      </c>
      <c r="F746" s="15">
        <v>89</v>
      </c>
    </row>
    <row r="747" spans="1:6" x14ac:dyDescent="0.25">
      <c r="A747" s="15" t="s">
        <v>7818</v>
      </c>
      <c r="C747" s="137" t="s">
        <v>7817</v>
      </c>
      <c r="D747" s="15" t="s">
        <v>7816</v>
      </c>
      <c r="E747" s="15" t="s">
        <v>7815</v>
      </c>
      <c r="F747" s="15">
        <v>1</v>
      </c>
    </row>
    <row r="748" spans="1:6" x14ac:dyDescent="0.25">
      <c r="A748" s="15" t="s">
        <v>7814</v>
      </c>
      <c r="C748" s="137" t="s">
        <v>7813</v>
      </c>
      <c r="D748" s="15" t="s">
        <v>7812</v>
      </c>
      <c r="E748" s="15" t="s">
        <v>7811</v>
      </c>
      <c r="F748" s="15">
        <v>8</v>
      </c>
    </row>
    <row r="749" spans="1:6" x14ac:dyDescent="0.25">
      <c r="A749" s="15" t="s">
        <v>7810</v>
      </c>
      <c r="C749" s="137" t="s">
        <v>7809</v>
      </c>
      <c r="D749" s="15" t="s">
        <v>7808</v>
      </c>
      <c r="E749" s="15" t="s">
        <v>7807</v>
      </c>
      <c r="F749" s="15">
        <v>9</v>
      </c>
    </row>
    <row r="750" spans="1:6" x14ac:dyDescent="0.25">
      <c r="A750" s="15" t="s">
        <v>7806</v>
      </c>
      <c r="C750" s="137" t="s">
        <v>7805</v>
      </c>
      <c r="D750" s="15" t="s">
        <v>7804</v>
      </c>
      <c r="E750" s="15" t="s">
        <v>7803</v>
      </c>
      <c r="F750" s="15">
        <v>28</v>
      </c>
    </row>
    <row r="751" spans="1:6" x14ac:dyDescent="0.25">
      <c r="A751" s="15" t="s">
        <v>7802</v>
      </c>
      <c r="C751" s="137" t="s">
        <v>7801</v>
      </c>
      <c r="D751" s="15" t="s">
        <v>7800</v>
      </c>
      <c r="E751" s="15" t="s">
        <v>7799</v>
      </c>
      <c r="F751" s="15">
        <v>12</v>
      </c>
    </row>
    <row r="752" spans="1:6" x14ac:dyDescent="0.25">
      <c r="A752" s="15" t="s">
        <v>7798</v>
      </c>
      <c r="C752" s="137" t="s">
        <v>7797</v>
      </c>
      <c r="D752" s="15" t="s">
        <v>7796</v>
      </c>
      <c r="E752" s="15" t="s">
        <v>7795</v>
      </c>
      <c r="F752" s="15">
        <v>81</v>
      </c>
    </row>
    <row r="753" spans="1:6" x14ac:dyDescent="0.25">
      <c r="A753" s="15" t="s">
        <v>7794</v>
      </c>
      <c r="C753" s="137" t="s">
        <v>7793</v>
      </c>
      <c r="D753" s="15" t="s">
        <v>7792</v>
      </c>
      <c r="E753" s="15" t="s">
        <v>7791</v>
      </c>
      <c r="F753" s="15">
        <v>33</v>
      </c>
    </row>
    <row r="754" spans="1:6" x14ac:dyDescent="0.25">
      <c r="A754" s="15" t="s">
        <v>7790</v>
      </c>
      <c r="C754" s="137" t="s">
        <v>7789</v>
      </c>
      <c r="D754" s="15" t="s">
        <v>7788</v>
      </c>
      <c r="E754" s="15" t="s">
        <v>7787</v>
      </c>
      <c r="F754" s="15">
        <v>3</v>
      </c>
    </row>
    <row r="755" spans="1:6" x14ac:dyDescent="0.25">
      <c r="A755" s="15" t="s">
        <v>7786</v>
      </c>
      <c r="C755" s="137" t="s">
        <v>7785</v>
      </c>
      <c r="D755" s="15" t="s">
        <v>7784</v>
      </c>
      <c r="E755" s="15" t="s">
        <v>7783</v>
      </c>
      <c r="F755" s="15">
        <v>7</v>
      </c>
    </row>
    <row r="756" spans="1:6" x14ac:dyDescent="0.25">
      <c r="A756" s="15" t="s">
        <v>7782</v>
      </c>
      <c r="C756" s="137" t="s">
        <v>7781</v>
      </c>
      <c r="D756" s="15" t="s">
        <v>7780</v>
      </c>
      <c r="E756" s="15" t="s">
        <v>7779</v>
      </c>
      <c r="F756" s="15">
        <v>17</v>
      </c>
    </row>
    <row r="757" spans="1:6" x14ac:dyDescent="0.25">
      <c r="A757" s="15" t="s">
        <v>7778</v>
      </c>
      <c r="C757" s="137" t="s">
        <v>7777</v>
      </c>
      <c r="D757" s="15" t="s">
        <v>7776</v>
      </c>
      <c r="E757" s="15" t="s">
        <v>7775</v>
      </c>
      <c r="F757" s="15">
        <v>8</v>
      </c>
    </row>
    <row r="758" spans="1:6" x14ac:dyDescent="0.25">
      <c r="A758" s="15" t="s">
        <v>7774</v>
      </c>
      <c r="C758" s="137" t="s">
        <v>7773</v>
      </c>
      <c r="D758" s="15" t="s">
        <v>7772</v>
      </c>
      <c r="E758" s="15" t="s">
        <v>7771</v>
      </c>
      <c r="F758" s="15">
        <v>0</v>
      </c>
    </row>
    <row r="759" spans="1:6" x14ac:dyDescent="0.25">
      <c r="A759" s="15" t="s">
        <v>7770</v>
      </c>
      <c r="C759" s="137" t="s">
        <v>7769</v>
      </c>
      <c r="D759" s="15" t="s">
        <v>7768</v>
      </c>
      <c r="E759" s="15" t="s">
        <v>7767</v>
      </c>
      <c r="F759" s="15">
        <v>23</v>
      </c>
    </row>
    <row r="760" spans="1:6" x14ac:dyDescent="0.25">
      <c r="A760" s="15" t="s">
        <v>7766</v>
      </c>
      <c r="C760" s="137" t="s">
        <v>7765</v>
      </c>
      <c r="D760" s="15" t="s">
        <v>7764</v>
      </c>
      <c r="E760" s="15" t="s">
        <v>7763</v>
      </c>
      <c r="F760" s="15">
        <v>6</v>
      </c>
    </row>
    <row r="761" spans="1:6" x14ac:dyDescent="0.25">
      <c r="A761" s="15" t="s">
        <v>7762</v>
      </c>
      <c r="C761" s="137" t="s">
        <v>7761</v>
      </c>
      <c r="D761" s="15" t="s">
        <v>7760</v>
      </c>
      <c r="E761" s="15" t="s">
        <v>7759</v>
      </c>
      <c r="F761" s="15">
        <v>84</v>
      </c>
    </row>
    <row r="762" spans="1:6" x14ac:dyDescent="0.25">
      <c r="A762" s="15" t="s">
        <v>7758</v>
      </c>
      <c r="C762" s="137" t="s">
        <v>7757</v>
      </c>
      <c r="D762" s="15" t="s">
        <v>7756</v>
      </c>
      <c r="E762" s="15" t="s">
        <v>7755</v>
      </c>
      <c r="F762" s="15">
        <v>8</v>
      </c>
    </row>
    <row r="763" spans="1:6" x14ac:dyDescent="0.25">
      <c r="A763" s="15" t="s">
        <v>7754</v>
      </c>
      <c r="C763" s="137" t="s">
        <v>7753</v>
      </c>
      <c r="D763" s="15" t="s">
        <v>7752</v>
      </c>
      <c r="E763" s="15" t="s">
        <v>7751</v>
      </c>
      <c r="F763" s="15">
        <v>34</v>
      </c>
    </row>
    <row r="764" spans="1:6" x14ac:dyDescent="0.25">
      <c r="A764" s="15" t="s">
        <v>7750</v>
      </c>
      <c r="C764" s="137" t="s">
        <v>7749</v>
      </c>
      <c r="D764" s="15" t="s">
        <v>7748</v>
      </c>
      <c r="E764" s="15" t="s">
        <v>7747</v>
      </c>
      <c r="F764" s="15">
        <v>6</v>
      </c>
    </row>
    <row r="765" spans="1:6" x14ac:dyDescent="0.25">
      <c r="A765" s="15" t="s">
        <v>7746</v>
      </c>
      <c r="C765" s="137" t="s">
        <v>7745</v>
      </c>
      <c r="D765" s="15" t="s">
        <v>7744</v>
      </c>
      <c r="E765" s="15" t="s">
        <v>7743</v>
      </c>
      <c r="F765" s="15">
        <v>1</v>
      </c>
    </row>
    <row r="766" spans="1:6" x14ac:dyDescent="0.25">
      <c r="A766" s="15" t="s">
        <v>7742</v>
      </c>
      <c r="C766" s="137" t="s">
        <v>7741</v>
      </c>
      <c r="D766" s="15" t="s">
        <v>7740</v>
      </c>
      <c r="E766" s="15" t="s">
        <v>7739</v>
      </c>
      <c r="F766" s="15">
        <v>14</v>
      </c>
    </row>
    <row r="767" spans="1:6" x14ac:dyDescent="0.25">
      <c r="A767" s="15" t="s">
        <v>7738</v>
      </c>
      <c r="C767" s="137" t="s">
        <v>7737</v>
      </c>
      <c r="D767" s="15" t="s">
        <v>7736</v>
      </c>
      <c r="E767" s="15" t="s">
        <v>7735</v>
      </c>
      <c r="F767" s="15">
        <v>0</v>
      </c>
    </row>
    <row r="768" spans="1:6" x14ac:dyDescent="0.25">
      <c r="A768" s="15" t="s">
        <v>7734</v>
      </c>
      <c r="C768" s="137" t="s">
        <v>7733</v>
      </c>
      <c r="D768" s="15" t="s">
        <v>7732</v>
      </c>
      <c r="E768" s="15" t="s">
        <v>7731</v>
      </c>
      <c r="F768" s="15">
        <v>4</v>
      </c>
    </row>
    <row r="769" spans="1:6" x14ac:dyDescent="0.25">
      <c r="A769" s="15" t="s">
        <v>7730</v>
      </c>
      <c r="C769" s="137" t="s">
        <v>7729</v>
      </c>
      <c r="D769" s="15" t="s">
        <v>7728</v>
      </c>
      <c r="E769" s="15" t="s">
        <v>7727</v>
      </c>
      <c r="F769" s="15">
        <v>20</v>
      </c>
    </row>
    <row r="770" spans="1:6" x14ac:dyDescent="0.25">
      <c r="A770" s="15" t="s">
        <v>7726</v>
      </c>
      <c r="C770" s="137" t="s">
        <v>7725</v>
      </c>
      <c r="D770" s="15" t="s">
        <v>7724</v>
      </c>
      <c r="E770" s="15" t="s">
        <v>7723</v>
      </c>
      <c r="F770" s="15">
        <v>6</v>
      </c>
    </row>
    <row r="771" spans="1:6" x14ac:dyDescent="0.25">
      <c r="A771" s="15" t="s">
        <v>7722</v>
      </c>
      <c r="C771" s="137" t="s">
        <v>7721</v>
      </c>
      <c r="D771" s="15" t="s">
        <v>7720</v>
      </c>
      <c r="E771" s="15" t="s">
        <v>7719</v>
      </c>
      <c r="F771" s="15">
        <v>1</v>
      </c>
    </row>
    <row r="772" spans="1:6" x14ac:dyDescent="0.25">
      <c r="A772" s="15" t="s">
        <v>7718</v>
      </c>
      <c r="C772" s="137" t="s">
        <v>7717</v>
      </c>
      <c r="D772" s="15" t="s">
        <v>7716</v>
      </c>
      <c r="E772" s="15" t="s">
        <v>7715</v>
      </c>
      <c r="F772" s="15">
        <v>22</v>
      </c>
    </row>
    <row r="773" spans="1:6" x14ac:dyDescent="0.25">
      <c r="A773" s="15" t="s">
        <v>7714</v>
      </c>
      <c r="C773" s="137" t="s">
        <v>7713</v>
      </c>
      <c r="D773" s="15" t="s">
        <v>7712</v>
      </c>
      <c r="E773" s="15" t="s">
        <v>7711</v>
      </c>
      <c r="F773" s="15">
        <v>10</v>
      </c>
    </row>
    <row r="774" spans="1:6" x14ac:dyDescent="0.25">
      <c r="A774" s="15" t="s">
        <v>7710</v>
      </c>
      <c r="C774" s="137" t="s">
        <v>7709</v>
      </c>
      <c r="D774" s="15" t="s">
        <v>7708</v>
      </c>
      <c r="E774" s="15" t="s">
        <v>7707</v>
      </c>
      <c r="F774" s="15">
        <v>32</v>
      </c>
    </row>
    <row r="775" spans="1:6" x14ac:dyDescent="0.25">
      <c r="A775" s="15" t="s">
        <v>7706</v>
      </c>
      <c r="C775" s="137" t="s">
        <v>7705</v>
      </c>
      <c r="D775" s="15" t="s">
        <v>7704</v>
      </c>
      <c r="E775" s="15" t="s">
        <v>7703</v>
      </c>
      <c r="F775" s="15">
        <v>124</v>
      </c>
    </row>
    <row r="776" spans="1:6" x14ac:dyDescent="0.25">
      <c r="A776" s="15" t="s">
        <v>7702</v>
      </c>
      <c r="C776" s="137" t="s">
        <v>7701</v>
      </c>
      <c r="D776" s="15" t="s">
        <v>7700</v>
      </c>
      <c r="E776" s="15" t="s">
        <v>7699</v>
      </c>
      <c r="F776" s="15">
        <v>0</v>
      </c>
    </row>
    <row r="777" spans="1:6" x14ac:dyDescent="0.25">
      <c r="A777" s="15" t="s">
        <v>7698</v>
      </c>
      <c r="C777" s="137" t="s">
        <v>7697</v>
      </c>
      <c r="D777" s="15" t="s">
        <v>7696</v>
      </c>
      <c r="E777" s="15" t="s">
        <v>7695</v>
      </c>
      <c r="F777" s="15">
        <v>26</v>
      </c>
    </row>
    <row r="778" spans="1:6" x14ac:dyDescent="0.25">
      <c r="A778" s="15" t="s">
        <v>7694</v>
      </c>
      <c r="C778" s="137" t="s">
        <v>7693</v>
      </c>
      <c r="D778" s="15" t="s">
        <v>7692</v>
      </c>
      <c r="E778" s="15" t="s">
        <v>7691</v>
      </c>
      <c r="F778" s="15">
        <v>0</v>
      </c>
    </row>
    <row r="779" spans="1:6" x14ac:dyDescent="0.25">
      <c r="A779" s="15" t="s">
        <v>7690</v>
      </c>
      <c r="C779" s="137" t="s">
        <v>7689</v>
      </c>
      <c r="D779" s="15" t="s">
        <v>7688</v>
      </c>
      <c r="E779" s="15" t="s">
        <v>7687</v>
      </c>
      <c r="F779" s="15">
        <v>0</v>
      </c>
    </row>
    <row r="780" spans="1:6" x14ac:dyDescent="0.25">
      <c r="A780" s="15" t="s">
        <v>7686</v>
      </c>
      <c r="C780" s="137" t="s">
        <v>7685</v>
      </c>
      <c r="D780" s="15" t="s">
        <v>7684</v>
      </c>
      <c r="E780" s="15" t="s">
        <v>7683</v>
      </c>
      <c r="F780" s="15">
        <v>53</v>
      </c>
    </row>
    <row r="781" spans="1:6" x14ac:dyDescent="0.25">
      <c r="A781" s="15" t="s">
        <v>7682</v>
      </c>
      <c r="C781" s="137" t="s">
        <v>7681</v>
      </c>
      <c r="D781" s="15" t="s">
        <v>7680</v>
      </c>
      <c r="E781" s="15" t="s">
        <v>7679</v>
      </c>
      <c r="F781" s="15">
        <v>3</v>
      </c>
    </row>
    <row r="782" spans="1:6" x14ac:dyDescent="0.25">
      <c r="A782" s="15" t="s">
        <v>7678</v>
      </c>
      <c r="C782" s="137" t="s">
        <v>7677</v>
      </c>
      <c r="D782" s="15" t="s">
        <v>7676</v>
      </c>
      <c r="E782" s="15" t="s">
        <v>7675</v>
      </c>
      <c r="F782" s="15">
        <v>10</v>
      </c>
    </row>
    <row r="783" spans="1:6" x14ac:dyDescent="0.25">
      <c r="A783" s="15" t="s">
        <v>7674</v>
      </c>
      <c r="C783" s="137" t="s">
        <v>7673</v>
      </c>
      <c r="D783" s="15" t="s">
        <v>7672</v>
      </c>
      <c r="E783" s="15" t="s">
        <v>7671</v>
      </c>
      <c r="F783" s="15">
        <v>12</v>
      </c>
    </row>
    <row r="784" spans="1:6" x14ac:dyDescent="0.25">
      <c r="A784" s="15" t="s">
        <v>7670</v>
      </c>
      <c r="C784" s="137" t="s">
        <v>7669</v>
      </c>
      <c r="D784" s="15" t="s">
        <v>7668</v>
      </c>
      <c r="E784" s="15" t="s">
        <v>7667</v>
      </c>
      <c r="F784" s="15">
        <v>116</v>
      </c>
    </row>
    <row r="785" spans="1:6" x14ac:dyDescent="0.25">
      <c r="A785" s="15" t="s">
        <v>7666</v>
      </c>
      <c r="C785" s="137" t="s">
        <v>7665</v>
      </c>
      <c r="D785" s="15" t="s">
        <v>7664</v>
      </c>
      <c r="E785" s="15" t="s">
        <v>7663</v>
      </c>
      <c r="F785" s="15">
        <v>69</v>
      </c>
    </row>
    <row r="786" spans="1:6" x14ac:dyDescent="0.25">
      <c r="A786" s="15" t="s">
        <v>7662</v>
      </c>
      <c r="C786" s="137" t="s">
        <v>7661</v>
      </c>
      <c r="D786" s="15" t="s">
        <v>7660</v>
      </c>
      <c r="E786" s="15" t="s">
        <v>7659</v>
      </c>
      <c r="F786" s="15">
        <v>2</v>
      </c>
    </row>
    <row r="787" spans="1:6" x14ac:dyDescent="0.25">
      <c r="A787" s="15" t="s">
        <v>7658</v>
      </c>
      <c r="C787" s="137" t="s">
        <v>7657</v>
      </c>
      <c r="D787" s="15" t="s">
        <v>7656</v>
      </c>
      <c r="E787" s="15" t="s">
        <v>7655</v>
      </c>
      <c r="F787" s="15">
        <v>25</v>
      </c>
    </row>
    <row r="788" spans="1:6" x14ac:dyDescent="0.25">
      <c r="A788" s="15" t="s">
        <v>7654</v>
      </c>
      <c r="C788" s="137" t="s">
        <v>7653</v>
      </c>
      <c r="D788" s="15" t="s">
        <v>7652</v>
      </c>
      <c r="E788" s="15" t="s">
        <v>7651</v>
      </c>
      <c r="F788" s="15">
        <v>10</v>
      </c>
    </row>
    <row r="789" spans="1:6" x14ac:dyDescent="0.25">
      <c r="A789" s="15" t="s">
        <v>7650</v>
      </c>
      <c r="C789" s="137" t="s">
        <v>7649</v>
      </c>
      <c r="D789" s="15" t="s">
        <v>7648</v>
      </c>
      <c r="E789" s="15" t="s">
        <v>7647</v>
      </c>
      <c r="F789" s="15">
        <v>43</v>
      </c>
    </row>
    <row r="790" spans="1:6" x14ac:dyDescent="0.25">
      <c r="A790" s="15" t="s">
        <v>7646</v>
      </c>
      <c r="C790" s="137" t="s">
        <v>7645</v>
      </c>
      <c r="D790" s="15" t="s">
        <v>7644</v>
      </c>
      <c r="E790" s="15" t="s">
        <v>7643</v>
      </c>
      <c r="F790" s="15">
        <v>8</v>
      </c>
    </row>
    <row r="791" spans="1:6" x14ac:dyDescent="0.25">
      <c r="A791" s="15" t="s">
        <v>7642</v>
      </c>
      <c r="C791" s="137" t="s">
        <v>7641</v>
      </c>
      <c r="D791" s="15" t="s">
        <v>7640</v>
      </c>
      <c r="E791" s="15" t="s">
        <v>7639</v>
      </c>
      <c r="F791" s="15">
        <v>14</v>
      </c>
    </row>
    <row r="792" spans="1:6" x14ac:dyDescent="0.25">
      <c r="A792" s="15" t="s">
        <v>7638</v>
      </c>
      <c r="B792" s="15" t="s">
        <v>7637</v>
      </c>
      <c r="C792" s="137" t="s">
        <v>7636</v>
      </c>
      <c r="D792" s="15" t="s">
        <v>7635</v>
      </c>
      <c r="E792" s="15" t="s">
        <v>7634</v>
      </c>
      <c r="F792" s="15">
        <v>7</v>
      </c>
    </row>
    <row r="793" spans="1:6" x14ac:dyDescent="0.25">
      <c r="A793" s="15" t="s">
        <v>7633</v>
      </c>
      <c r="C793" s="137" t="s">
        <v>7632</v>
      </c>
      <c r="D793" s="15" t="s">
        <v>7631</v>
      </c>
      <c r="E793" s="15" t="s">
        <v>7630</v>
      </c>
      <c r="F793" s="15">
        <v>9</v>
      </c>
    </row>
    <row r="794" spans="1:6" x14ac:dyDescent="0.25">
      <c r="A794" s="15" t="s">
        <v>7629</v>
      </c>
      <c r="C794" s="137" t="s">
        <v>7628</v>
      </c>
      <c r="D794" s="15" t="s">
        <v>7627</v>
      </c>
      <c r="E794" s="15" t="s">
        <v>7626</v>
      </c>
      <c r="F794" s="15">
        <v>3</v>
      </c>
    </row>
    <row r="795" spans="1:6" x14ac:dyDescent="0.25">
      <c r="A795" s="15" t="s">
        <v>7625</v>
      </c>
      <c r="C795" s="137" t="s">
        <v>7624</v>
      </c>
      <c r="D795" s="15" t="s">
        <v>7623</v>
      </c>
      <c r="E795" s="15" t="s">
        <v>7622</v>
      </c>
      <c r="F795" s="15">
        <v>0</v>
      </c>
    </row>
    <row r="796" spans="1:6" ht="12.75" customHeight="1" x14ac:dyDescent="0.25">
      <c r="A796" s="15" t="s">
        <v>7621</v>
      </c>
      <c r="C796" s="137" t="s">
        <v>7620</v>
      </c>
      <c r="D796" s="15" t="s">
        <v>7619</v>
      </c>
      <c r="E796" s="15" t="s">
        <v>7618</v>
      </c>
      <c r="F796" s="15">
        <v>17</v>
      </c>
    </row>
    <row r="797" spans="1:6" x14ac:dyDescent="0.25">
      <c r="A797" s="15" t="s">
        <v>7617</v>
      </c>
      <c r="C797" s="137" t="s">
        <v>7616</v>
      </c>
      <c r="D797" s="15" t="s">
        <v>7615</v>
      </c>
      <c r="E797" s="15" t="s">
        <v>7614</v>
      </c>
      <c r="F797" s="15">
        <v>19</v>
      </c>
    </row>
    <row r="798" spans="1:6" x14ac:dyDescent="0.25">
      <c r="A798" s="15" t="s">
        <v>7613</v>
      </c>
      <c r="C798" s="137" t="s">
        <v>7612</v>
      </c>
      <c r="D798" s="15" t="s">
        <v>7611</v>
      </c>
      <c r="E798" s="15" t="s">
        <v>7610</v>
      </c>
      <c r="F798" s="15">
        <v>73</v>
      </c>
    </row>
    <row r="799" spans="1:6" x14ac:dyDescent="0.25">
      <c r="A799" s="15" t="s">
        <v>7609</v>
      </c>
      <c r="C799" s="137" t="s">
        <v>7608</v>
      </c>
      <c r="D799" s="15" t="s">
        <v>7607</v>
      </c>
      <c r="E799" s="15" t="s">
        <v>7606</v>
      </c>
      <c r="F799" s="15">
        <v>0</v>
      </c>
    </row>
    <row r="800" spans="1:6" x14ac:dyDescent="0.25">
      <c r="A800" s="15" t="s">
        <v>7605</v>
      </c>
      <c r="C800" s="137"/>
      <c r="D800" s="15" t="s">
        <v>7604</v>
      </c>
      <c r="E800" s="15" t="s">
        <v>7603</v>
      </c>
      <c r="F800" s="15">
        <v>0</v>
      </c>
    </row>
    <row r="801" spans="1:6" x14ac:dyDescent="0.25">
      <c r="A801" s="15" t="s">
        <v>7602</v>
      </c>
      <c r="C801" s="137" t="s">
        <v>7601</v>
      </c>
      <c r="D801" s="15" t="s">
        <v>7600</v>
      </c>
      <c r="E801" s="15" t="s">
        <v>7599</v>
      </c>
      <c r="F801" s="15">
        <v>2</v>
      </c>
    </row>
    <row r="802" spans="1:6" x14ac:dyDescent="0.25">
      <c r="A802" s="15" t="s">
        <v>7598</v>
      </c>
      <c r="C802" s="137" t="s">
        <v>7597</v>
      </c>
      <c r="D802" s="15" t="s">
        <v>7596</v>
      </c>
      <c r="E802" s="15" t="s">
        <v>7595</v>
      </c>
      <c r="F802" s="15">
        <v>4</v>
      </c>
    </row>
    <row r="803" spans="1:6" x14ac:dyDescent="0.25">
      <c r="A803" s="15" t="s">
        <v>7594</v>
      </c>
      <c r="C803" s="137" t="s">
        <v>7593</v>
      </c>
      <c r="D803" s="15" t="s">
        <v>7592</v>
      </c>
      <c r="E803" s="15" t="s">
        <v>7591</v>
      </c>
      <c r="F803" s="15">
        <v>0</v>
      </c>
    </row>
    <row r="804" spans="1:6" x14ac:dyDescent="0.25">
      <c r="A804" s="15" t="s">
        <v>7590</v>
      </c>
      <c r="C804" s="137" t="s">
        <v>7589</v>
      </c>
      <c r="D804" s="15" t="s">
        <v>7588</v>
      </c>
      <c r="E804" s="15" t="s">
        <v>7587</v>
      </c>
      <c r="F804" s="15">
        <v>16</v>
      </c>
    </row>
    <row r="805" spans="1:6" x14ac:dyDescent="0.25">
      <c r="A805" s="15" t="s">
        <v>7586</v>
      </c>
      <c r="C805" s="137" t="s">
        <v>7585</v>
      </c>
      <c r="D805" s="15" t="s">
        <v>7584</v>
      </c>
      <c r="E805" s="15" t="s">
        <v>7583</v>
      </c>
      <c r="F805" s="15">
        <v>0</v>
      </c>
    </row>
    <row r="806" spans="1:6" x14ac:dyDescent="0.25">
      <c r="A806" s="15" t="s">
        <v>7582</v>
      </c>
      <c r="B806" s="15" t="s">
        <v>7581</v>
      </c>
      <c r="C806" s="137" t="s">
        <v>7580</v>
      </c>
      <c r="D806" s="15" t="s">
        <v>7579</v>
      </c>
      <c r="E806" s="15" t="s">
        <v>7578</v>
      </c>
      <c r="F806" s="15">
        <v>76</v>
      </c>
    </row>
    <row r="807" spans="1:6" x14ac:dyDescent="0.25">
      <c r="A807" s="15" t="s">
        <v>7577</v>
      </c>
      <c r="C807" s="137" t="s">
        <v>7576</v>
      </c>
      <c r="D807" s="15" t="s">
        <v>7575</v>
      </c>
      <c r="E807" s="15" t="s">
        <v>7574</v>
      </c>
      <c r="F807" s="15">
        <v>100</v>
      </c>
    </row>
    <row r="808" spans="1:6" x14ac:dyDescent="0.25">
      <c r="A808" s="15" t="s">
        <v>7573</v>
      </c>
      <c r="C808" s="137"/>
      <c r="D808" s="15" t="s">
        <v>7572</v>
      </c>
      <c r="E808" s="15" t="s">
        <v>7571</v>
      </c>
      <c r="F808" s="15">
        <v>0</v>
      </c>
    </row>
    <row r="809" spans="1:6" x14ac:dyDescent="0.25">
      <c r="A809" s="15" t="s">
        <v>7570</v>
      </c>
      <c r="C809" s="137" t="s">
        <v>7569</v>
      </c>
      <c r="D809" s="15" t="s">
        <v>7568</v>
      </c>
      <c r="E809" s="15" t="s">
        <v>7567</v>
      </c>
      <c r="F809" s="15">
        <v>2</v>
      </c>
    </row>
    <row r="810" spans="1:6" x14ac:dyDescent="0.25">
      <c r="A810" s="15" t="s">
        <v>7566</v>
      </c>
      <c r="C810" s="137"/>
      <c r="D810" s="15" t="s">
        <v>7565</v>
      </c>
      <c r="E810" s="15" t="s">
        <v>7564</v>
      </c>
      <c r="F810" s="15">
        <v>0</v>
      </c>
    </row>
    <row r="811" spans="1:6" x14ac:dyDescent="0.25">
      <c r="A811" s="15" t="s">
        <v>7563</v>
      </c>
      <c r="C811" s="137" t="s">
        <v>7562</v>
      </c>
      <c r="D811" s="15" t="s">
        <v>7561</v>
      </c>
      <c r="E811" s="15" t="s">
        <v>7560</v>
      </c>
      <c r="F811" s="15">
        <v>313</v>
      </c>
    </row>
    <row r="812" spans="1:6" x14ac:dyDescent="0.25">
      <c r="A812" s="15" t="s">
        <v>7559</v>
      </c>
      <c r="C812" s="137"/>
      <c r="D812" s="15" t="s">
        <v>7558</v>
      </c>
      <c r="E812" s="137" t="s">
        <v>7557</v>
      </c>
      <c r="F812" s="15">
        <v>0</v>
      </c>
    </row>
    <row r="813" spans="1:6" x14ac:dyDescent="0.25">
      <c r="A813" s="15" t="s">
        <v>7556</v>
      </c>
      <c r="C813" s="137"/>
      <c r="D813" s="15" t="s">
        <v>7555</v>
      </c>
      <c r="E813" s="137" t="s">
        <v>7554</v>
      </c>
      <c r="F813" s="15">
        <v>0</v>
      </c>
    </row>
    <row r="814" spans="1:6" x14ac:dyDescent="0.25">
      <c r="A814" s="15" t="s">
        <v>7553</v>
      </c>
      <c r="C814" s="137"/>
      <c r="D814" s="15" t="s">
        <v>7552</v>
      </c>
      <c r="E814" s="15" t="s">
        <v>7551</v>
      </c>
      <c r="F814" s="15">
        <v>0</v>
      </c>
    </row>
    <row r="815" spans="1:6" x14ac:dyDescent="0.25">
      <c r="A815" s="15" t="s">
        <v>7550</v>
      </c>
      <c r="C815" s="137"/>
      <c r="D815" s="15" t="s">
        <v>7549</v>
      </c>
      <c r="E815" s="137" t="s">
        <v>7548</v>
      </c>
      <c r="F815" s="15">
        <v>0</v>
      </c>
    </row>
    <row r="816" spans="1:6" x14ac:dyDescent="0.25">
      <c r="A816" s="15" t="s">
        <v>7547</v>
      </c>
      <c r="C816" s="137"/>
      <c r="D816" s="15" t="s">
        <v>7546</v>
      </c>
      <c r="E816" s="15" t="s">
        <v>7545</v>
      </c>
      <c r="F816" s="15">
        <v>0</v>
      </c>
    </row>
    <row r="817" spans="1:6" x14ac:dyDescent="0.25">
      <c r="A817" s="15" t="s">
        <v>7544</v>
      </c>
      <c r="C817" s="137" t="s">
        <v>7543</v>
      </c>
      <c r="D817" s="15" t="s">
        <v>7542</v>
      </c>
      <c r="E817" s="15" t="s">
        <v>7541</v>
      </c>
      <c r="F817" s="15">
        <v>2</v>
      </c>
    </row>
    <row r="818" spans="1:6" x14ac:dyDescent="0.25">
      <c r="A818" s="15" t="s">
        <v>7540</v>
      </c>
      <c r="C818" s="137" t="s">
        <v>7539</v>
      </c>
      <c r="D818" s="15" t="s">
        <v>7538</v>
      </c>
      <c r="E818" s="15" t="s">
        <v>7537</v>
      </c>
      <c r="F818" s="15">
        <v>581</v>
      </c>
    </row>
    <row r="819" spans="1:6" x14ac:dyDescent="0.25">
      <c r="A819" s="15" t="s">
        <v>7536</v>
      </c>
      <c r="C819" s="137" t="s">
        <v>7535</v>
      </c>
      <c r="D819" s="15" t="s">
        <v>7534</v>
      </c>
      <c r="E819" s="15" t="s">
        <v>7533</v>
      </c>
      <c r="F819" s="15">
        <v>7</v>
      </c>
    </row>
    <row r="820" spans="1:6" x14ac:dyDescent="0.25">
      <c r="A820" s="15" t="s">
        <v>7532</v>
      </c>
      <c r="C820" s="137" t="s">
        <v>7531</v>
      </c>
      <c r="D820" s="15" t="s">
        <v>7530</v>
      </c>
      <c r="E820" s="15" t="s">
        <v>7529</v>
      </c>
      <c r="F820" s="15">
        <v>3</v>
      </c>
    </row>
    <row r="821" spans="1:6" x14ac:dyDescent="0.25">
      <c r="A821" s="15" t="s">
        <v>7528</v>
      </c>
      <c r="B821" s="15" t="s">
        <v>7527</v>
      </c>
      <c r="C821" s="137" t="s">
        <v>7526</v>
      </c>
      <c r="D821" s="15" t="s">
        <v>7525</v>
      </c>
      <c r="E821" s="15" t="s">
        <v>7524</v>
      </c>
      <c r="F821" s="15">
        <v>0</v>
      </c>
    </row>
    <row r="822" spans="1:6" x14ac:dyDescent="0.25">
      <c r="A822" s="15" t="s">
        <v>7523</v>
      </c>
      <c r="C822" s="137" t="s">
        <v>7522</v>
      </c>
      <c r="D822" s="15" t="s">
        <v>7521</v>
      </c>
      <c r="E822" s="15" t="s">
        <v>7520</v>
      </c>
      <c r="F822" s="15">
        <v>26</v>
      </c>
    </row>
    <row r="823" spans="1:6" x14ac:dyDescent="0.25">
      <c r="A823" s="15" t="s">
        <v>7519</v>
      </c>
      <c r="C823" s="137" t="s">
        <v>7518</v>
      </c>
      <c r="D823" s="15" t="s">
        <v>7517</v>
      </c>
      <c r="E823" s="15" t="s">
        <v>7516</v>
      </c>
      <c r="F823" s="15">
        <v>10</v>
      </c>
    </row>
    <row r="824" spans="1:6" x14ac:dyDescent="0.25">
      <c r="A824" s="15" t="s">
        <v>7515</v>
      </c>
      <c r="C824" s="137" t="s">
        <v>7514</v>
      </c>
      <c r="D824" s="15" t="s">
        <v>7513</v>
      </c>
      <c r="E824" s="15" t="s">
        <v>7512</v>
      </c>
      <c r="F824" s="15">
        <v>99</v>
      </c>
    </row>
    <row r="825" spans="1:6" x14ac:dyDescent="0.25">
      <c r="A825" s="15" t="s">
        <v>7511</v>
      </c>
      <c r="C825" s="137" t="s">
        <v>7510</v>
      </c>
      <c r="D825" s="15" t="s">
        <v>7509</v>
      </c>
      <c r="E825" s="15" t="s">
        <v>7508</v>
      </c>
      <c r="F825" s="15">
        <v>17</v>
      </c>
    </row>
    <row r="826" spans="1:6" x14ac:dyDescent="0.25">
      <c r="A826" s="15" t="s">
        <v>7507</v>
      </c>
      <c r="C826" s="137"/>
      <c r="D826" s="15" t="s">
        <v>7506</v>
      </c>
      <c r="E826" s="15" t="s">
        <v>7505</v>
      </c>
      <c r="F826" s="15">
        <v>0</v>
      </c>
    </row>
    <row r="827" spans="1:6" x14ac:dyDescent="0.25">
      <c r="A827" s="15" t="s">
        <v>7504</v>
      </c>
      <c r="C827" s="137" t="s">
        <v>7503</v>
      </c>
      <c r="D827" s="15" t="s">
        <v>7502</v>
      </c>
      <c r="E827" s="15" t="s">
        <v>7501</v>
      </c>
      <c r="F827" s="15">
        <v>241</v>
      </c>
    </row>
    <row r="828" spans="1:6" x14ac:dyDescent="0.25">
      <c r="A828" s="15" t="s">
        <v>7500</v>
      </c>
      <c r="C828" s="137"/>
      <c r="D828" s="15" t="s">
        <v>7499</v>
      </c>
      <c r="E828" s="15" t="s">
        <v>7498</v>
      </c>
      <c r="F828" s="15">
        <v>0</v>
      </c>
    </row>
    <row r="829" spans="1:6" x14ac:dyDescent="0.25">
      <c r="A829" s="15" t="s">
        <v>7497</v>
      </c>
      <c r="C829" s="137" t="s">
        <v>7496</v>
      </c>
      <c r="D829" s="15" t="s">
        <v>7495</v>
      </c>
      <c r="E829" s="15" t="s">
        <v>7494</v>
      </c>
      <c r="F829" s="15">
        <v>23</v>
      </c>
    </row>
    <row r="830" spans="1:6" x14ac:dyDescent="0.25">
      <c r="A830" s="15" t="s">
        <v>7493</v>
      </c>
      <c r="C830" s="137" t="s">
        <v>7492</v>
      </c>
      <c r="D830" s="15" t="s">
        <v>7491</v>
      </c>
      <c r="E830" s="15" t="s">
        <v>7490</v>
      </c>
      <c r="F830" s="15">
        <v>1</v>
      </c>
    </row>
    <row r="831" spans="1:6" x14ac:dyDescent="0.25">
      <c r="A831" s="15" t="s">
        <v>7489</v>
      </c>
      <c r="C831" s="137" t="s">
        <v>7488</v>
      </c>
      <c r="D831" s="15" t="s">
        <v>7487</v>
      </c>
      <c r="E831" s="15" t="s">
        <v>7486</v>
      </c>
      <c r="F831" s="15">
        <v>2</v>
      </c>
    </row>
    <row r="832" spans="1:6" x14ac:dyDescent="0.25">
      <c r="A832" s="15" t="s">
        <v>7485</v>
      </c>
      <c r="C832" s="137" t="s">
        <v>7484</v>
      </c>
      <c r="D832" s="15" t="s">
        <v>7483</v>
      </c>
      <c r="E832" s="15" t="s">
        <v>7482</v>
      </c>
      <c r="F832" s="15">
        <v>3</v>
      </c>
    </row>
    <row r="833" spans="1:6" x14ac:dyDescent="0.25">
      <c r="A833" s="15" t="s">
        <v>7481</v>
      </c>
      <c r="C833" s="137" t="s">
        <v>7480</v>
      </c>
      <c r="D833" s="15" t="s">
        <v>7479</v>
      </c>
      <c r="E833" s="15" t="s">
        <v>7478</v>
      </c>
      <c r="F833" s="15">
        <v>158</v>
      </c>
    </row>
    <row r="834" spans="1:6" x14ac:dyDescent="0.25">
      <c r="A834" s="15" t="s">
        <v>7477</v>
      </c>
      <c r="C834" s="137" t="s">
        <v>7476</v>
      </c>
      <c r="D834" s="15" t="s">
        <v>7475</v>
      </c>
      <c r="E834" s="15" t="s">
        <v>7474</v>
      </c>
      <c r="F834" s="15">
        <v>16</v>
      </c>
    </row>
    <row r="835" spans="1:6" x14ac:dyDescent="0.25">
      <c r="A835" s="15" t="s">
        <v>7473</v>
      </c>
      <c r="C835" s="137" t="s">
        <v>7472</v>
      </c>
      <c r="D835" s="15" t="s">
        <v>7471</v>
      </c>
      <c r="E835" s="15" t="s">
        <v>7470</v>
      </c>
      <c r="F835" s="15">
        <v>8</v>
      </c>
    </row>
    <row r="836" spans="1:6" x14ac:dyDescent="0.25">
      <c r="A836" s="15" t="s">
        <v>7469</v>
      </c>
      <c r="C836" s="137" t="s">
        <v>7468</v>
      </c>
      <c r="D836" s="15" t="s">
        <v>7467</v>
      </c>
      <c r="E836" s="15" t="s">
        <v>7466</v>
      </c>
      <c r="F836" s="15">
        <v>61</v>
      </c>
    </row>
    <row r="837" spans="1:6" x14ac:dyDescent="0.25">
      <c r="A837" s="15" t="s">
        <v>7465</v>
      </c>
      <c r="C837" s="137" t="s">
        <v>7464</v>
      </c>
      <c r="D837" s="15" t="s">
        <v>7463</v>
      </c>
      <c r="E837" s="15" t="s">
        <v>7462</v>
      </c>
      <c r="F837" s="15">
        <v>8</v>
      </c>
    </row>
    <row r="838" spans="1:6" x14ac:dyDescent="0.25">
      <c r="A838" s="15" t="s">
        <v>7461</v>
      </c>
      <c r="C838" s="137" t="s">
        <v>7460</v>
      </c>
      <c r="D838" s="15" t="s">
        <v>7459</v>
      </c>
      <c r="E838" s="15" t="s">
        <v>7458</v>
      </c>
      <c r="F838" s="15">
        <v>6</v>
      </c>
    </row>
    <row r="839" spans="1:6" x14ac:dyDescent="0.25">
      <c r="A839" s="15" t="s">
        <v>7457</v>
      </c>
      <c r="C839" s="137"/>
      <c r="D839" s="15" t="s">
        <v>7456</v>
      </c>
      <c r="E839" s="15" t="s">
        <v>7455</v>
      </c>
      <c r="F839" s="15">
        <v>0</v>
      </c>
    </row>
    <row r="840" spans="1:6" x14ac:dyDescent="0.25">
      <c r="A840" s="15" t="s">
        <v>7454</v>
      </c>
      <c r="C840" s="137" t="s">
        <v>7453</v>
      </c>
      <c r="D840" s="15" t="s">
        <v>7452</v>
      </c>
      <c r="E840" s="15" t="s">
        <v>7451</v>
      </c>
      <c r="F840" s="15">
        <v>48</v>
      </c>
    </row>
    <row r="841" spans="1:6" x14ac:dyDescent="0.25">
      <c r="A841" s="15" t="s">
        <v>7450</v>
      </c>
      <c r="C841" s="137" t="s">
        <v>7449</v>
      </c>
      <c r="D841" s="15" t="s">
        <v>7448</v>
      </c>
      <c r="E841" s="15" t="s">
        <v>7447</v>
      </c>
      <c r="F841" s="15">
        <v>134</v>
      </c>
    </row>
    <row r="842" spans="1:6" x14ac:dyDescent="0.25">
      <c r="A842" s="15" t="s">
        <v>7446</v>
      </c>
      <c r="C842" s="137" t="s">
        <v>7445</v>
      </c>
      <c r="D842" s="15" t="s">
        <v>7444</v>
      </c>
      <c r="E842" s="15" t="s">
        <v>7443</v>
      </c>
      <c r="F842" s="15">
        <v>119</v>
      </c>
    </row>
    <row r="843" spans="1:6" x14ac:dyDescent="0.25">
      <c r="A843" s="15" t="s">
        <v>7442</v>
      </c>
      <c r="C843" s="137" t="s">
        <v>7441</v>
      </c>
      <c r="D843" s="15" t="s">
        <v>7440</v>
      </c>
      <c r="E843" s="15" t="s">
        <v>7439</v>
      </c>
      <c r="F843" s="15">
        <v>12</v>
      </c>
    </row>
    <row r="844" spans="1:6" x14ac:dyDescent="0.25">
      <c r="A844" s="15" t="s">
        <v>7438</v>
      </c>
      <c r="C844" s="137" t="s">
        <v>7437</v>
      </c>
      <c r="D844" s="15" t="s">
        <v>7436</v>
      </c>
      <c r="E844" s="15" t="s">
        <v>7435</v>
      </c>
      <c r="F844" s="15">
        <v>1</v>
      </c>
    </row>
    <row r="845" spans="1:6" x14ac:dyDescent="0.25">
      <c r="A845" s="15" t="s">
        <v>7434</v>
      </c>
      <c r="C845" s="137" t="s">
        <v>7433</v>
      </c>
      <c r="D845" s="15" t="s">
        <v>7432</v>
      </c>
      <c r="E845" s="15" t="s">
        <v>7431</v>
      </c>
      <c r="F845" s="15">
        <v>115</v>
      </c>
    </row>
    <row r="846" spans="1:6" x14ac:dyDescent="0.25">
      <c r="A846" s="15" t="s">
        <v>7430</v>
      </c>
      <c r="C846" s="137" t="s">
        <v>7429</v>
      </c>
      <c r="D846" s="15" t="s">
        <v>7428</v>
      </c>
      <c r="E846" s="15" t="s">
        <v>7427</v>
      </c>
      <c r="F846" s="15">
        <v>6</v>
      </c>
    </row>
    <row r="847" spans="1:6" x14ac:dyDescent="0.25">
      <c r="A847" s="15" t="s">
        <v>7426</v>
      </c>
      <c r="C847" s="137" t="s">
        <v>7425</v>
      </c>
      <c r="D847" s="15" t="s">
        <v>7424</v>
      </c>
      <c r="E847" s="15" t="s">
        <v>7423</v>
      </c>
      <c r="F847" s="15">
        <v>173</v>
      </c>
    </row>
    <row r="848" spans="1:6" x14ac:dyDescent="0.25">
      <c r="A848" s="15" t="s">
        <v>7422</v>
      </c>
      <c r="C848" s="137" t="s">
        <v>7421</v>
      </c>
      <c r="D848" s="15" t="s">
        <v>7420</v>
      </c>
      <c r="E848" s="15" t="s">
        <v>7419</v>
      </c>
      <c r="F848" s="15">
        <v>15</v>
      </c>
    </row>
    <row r="849" spans="1:6" x14ac:dyDescent="0.25">
      <c r="A849" s="15" t="s">
        <v>7418</v>
      </c>
      <c r="C849" s="137" t="s">
        <v>7417</v>
      </c>
      <c r="D849" s="15" t="s">
        <v>7416</v>
      </c>
      <c r="E849" s="15" t="s">
        <v>7415</v>
      </c>
      <c r="F849" s="15">
        <v>191</v>
      </c>
    </row>
    <row r="850" spans="1:6" x14ac:dyDescent="0.25">
      <c r="A850" s="15" t="s">
        <v>7414</v>
      </c>
      <c r="C850" s="137" t="s">
        <v>7413</v>
      </c>
      <c r="D850" s="15" t="s">
        <v>7412</v>
      </c>
      <c r="E850" s="15" t="s">
        <v>7411</v>
      </c>
      <c r="F850" s="15">
        <v>29</v>
      </c>
    </row>
    <row r="851" spans="1:6" x14ac:dyDescent="0.25">
      <c r="A851" s="15" t="s">
        <v>7410</v>
      </c>
      <c r="C851" s="137" t="s">
        <v>7409</v>
      </c>
      <c r="D851" s="15" t="s">
        <v>7408</v>
      </c>
      <c r="E851" s="15" t="s">
        <v>7407</v>
      </c>
      <c r="F851" s="15">
        <v>3</v>
      </c>
    </row>
    <row r="852" spans="1:6" x14ac:dyDescent="0.25">
      <c r="A852" s="15" t="s">
        <v>7406</v>
      </c>
      <c r="C852" s="137"/>
      <c r="D852" s="15" t="s">
        <v>7405</v>
      </c>
      <c r="E852" s="15" t="s">
        <v>7404</v>
      </c>
      <c r="F852" s="15">
        <v>0</v>
      </c>
    </row>
    <row r="853" spans="1:6" x14ac:dyDescent="0.25">
      <c r="A853" s="15" t="s">
        <v>7403</v>
      </c>
      <c r="C853" s="137" t="s">
        <v>7402</v>
      </c>
      <c r="D853" s="15" t="s">
        <v>7401</v>
      </c>
      <c r="E853" s="15" t="s">
        <v>7400</v>
      </c>
      <c r="F853" s="15">
        <v>4</v>
      </c>
    </row>
    <row r="854" spans="1:6" x14ac:dyDescent="0.25">
      <c r="A854" s="15" t="s">
        <v>7399</v>
      </c>
      <c r="B854" s="15" t="s">
        <v>7398</v>
      </c>
      <c r="C854" s="137" t="s">
        <v>7397</v>
      </c>
      <c r="D854" s="15" t="s">
        <v>7396</v>
      </c>
      <c r="E854" s="15" t="s">
        <v>7395</v>
      </c>
      <c r="F854" s="15">
        <v>21</v>
      </c>
    </row>
    <row r="855" spans="1:6" x14ac:dyDescent="0.25">
      <c r="A855" s="15" t="s">
        <v>7394</v>
      </c>
      <c r="C855" s="137" t="s">
        <v>7393</v>
      </c>
      <c r="D855" s="15" t="s">
        <v>7392</v>
      </c>
      <c r="E855" s="15" t="s">
        <v>7391</v>
      </c>
      <c r="F855" s="15">
        <v>100</v>
      </c>
    </row>
    <row r="856" spans="1:6" x14ac:dyDescent="0.25">
      <c r="A856" s="15" t="s">
        <v>7390</v>
      </c>
      <c r="C856" s="137" t="s">
        <v>7389</v>
      </c>
      <c r="D856" s="15" t="s">
        <v>7388</v>
      </c>
      <c r="E856" s="15" t="s">
        <v>7387</v>
      </c>
      <c r="F856" s="15">
        <v>21</v>
      </c>
    </row>
    <row r="857" spans="1:6" x14ac:dyDescent="0.25">
      <c r="A857" s="15" t="s">
        <v>7386</v>
      </c>
      <c r="C857" s="137" t="s">
        <v>7385</v>
      </c>
      <c r="D857" s="15" t="s">
        <v>7384</v>
      </c>
      <c r="E857" s="15" t="s">
        <v>7383</v>
      </c>
      <c r="F857" s="15">
        <v>150</v>
      </c>
    </row>
    <row r="858" spans="1:6" x14ac:dyDescent="0.25">
      <c r="A858" s="15" t="s">
        <v>7382</v>
      </c>
      <c r="C858" s="137" t="s">
        <v>7381</v>
      </c>
      <c r="D858" s="15" t="s">
        <v>7380</v>
      </c>
      <c r="E858" s="15" t="s">
        <v>7379</v>
      </c>
      <c r="F858" s="15">
        <v>128</v>
      </c>
    </row>
    <row r="859" spans="1:6" x14ac:dyDescent="0.25">
      <c r="A859" s="15" t="s">
        <v>7378</v>
      </c>
      <c r="C859" s="137" t="s">
        <v>7377</v>
      </c>
      <c r="D859" s="15" t="s">
        <v>7376</v>
      </c>
      <c r="E859" s="15" t="s">
        <v>7375</v>
      </c>
      <c r="F859" s="15">
        <v>76</v>
      </c>
    </row>
    <row r="860" spans="1:6" x14ac:dyDescent="0.25">
      <c r="A860" s="15" t="s">
        <v>7374</v>
      </c>
      <c r="B860" s="15" t="s">
        <v>7373</v>
      </c>
      <c r="C860" s="137" t="s">
        <v>7372</v>
      </c>
      <c r="D860" s="15" t="s">
        <v>7371</v>
      </c>
      <c r="E860" s="15" t="s">
        <v>7370</v>
      </c>
      <c r="F860" s="15">
        <v>31</v>
      </c>
    </row>
    <row r="861" spans="1:6" x14ac:dyDescent="0.25">
      <c r="A861" s="15" t="s">
        <v>7369</v>
      </c>
      <c r="C861" s="137" t="s">
        <v>7368</v>
      </c>
      <c r="D861" s="15" t="s">
        <v>7367</v>
      </c>
      <c r="E861" s="15" t="s">
        <v>7366</v>
      </c>
      <c r="F861" s="15">
        <v>136</v>
      </c>
    </row>
    <row r="862" spans="1:6" x14ac:dyDescent="0.25">
      <c r="A862" s="15" t="s">
        <v>7365</v>
      </c>
      <c r="C862" s="137" t="s">
        <v>7364</v>
      </c>
      <c r="D862" s="15" t="s">
        <v>7363</v>
      </c>
      <c r="E862" s="15" t="s">
        <v>7362</v>
      </c>
      <c r="F862" s="15">
        <v>92</v>
      </c>
    </row>
    <row r="863" spans="1:6" x14ac:dyDescent="0.25">
      <c r="A863" s="15" t="s">
        <v>7361</v>
      </c>
      <c r="C863" s="137" t="s">
        <v>7360</v>
      </c>
      <c r="D863" s="15" t="s">
        <v>7359</v>
      </c>
      <c r="E863" s="15" t="s">
        <v>7358</v>
      </c>
      <c r="F863" s="15">
        <v>24</v>
      </c>
    </row>
    <row r="864" spans="1:6" x14ac:dyDescent="0.25">
      <c r="A864" s="15" t="s">
        <v>7357</v>
      </c>
      <c r="B864" s="15" t="s">
        <v>7356</v>
      </c>
      <c r="C864" s="137" t="s">
        <v>7355</v>
      </c>
      <c r="D864" s="15" t="s">
        <v>7354</v>
      </c>
      <c r="E864" s="15" t="s">
        <v>7353</v>
      </c>
      <c r="F864" s="15">
        <v>0</v>
      </c>
    </row>
    <row r="865" spans="1:6" x14ac:dyDescent="0.25">
      <c r="A865" s="15" t="s">
        <v>7352</v>
      </c>
      <c r="C865" s="137" t="s">
        <v>7351</v>
      </c>
      <c r="D865" s="15" t="s">
        <v>7350</v>
      </c>
      <c r="E865" s="15" t="s">
        <v>7349</v>
      </c>
      <c r="F865" s="15">
        <v>31</v>
      </c>
    </row>
    <row r="866" spans="1:6" x14ac:dyDescent="0.25">
      <c r="A866" s="15" t="s">
        <v>7348</v>
      </c>
      <c r="C866" s="137" t="s">
        <v>7347</v>
      </c>
      <c r="D866" s="15" t="s">
        <v>7346</v>
      </c>
      <c r="E866" s="15" t="s">
        <v>7345</v>
      </c>
      <c r="F866" s="15">
        <v>155</v>
      </c>
    </row>
    <row r="867" spans="1:6" x14ac:dyDescent="0.25">
      <c r="A867" s="15" t="s">
        <v>7344</v>
      </c>
      <c r="C867" s="137" t="s">
        <v>7343</v>
      </c>
      <c r="D867" s="15" t="s">
        <v>7342</v>
      </c>
      <c r="E867" s="15" t="s">
        <v>7341</v>
      </c>
      <c r="F867" s="15">
        <v>0</v>
      </c>
    </row>
    <row r="868" spans="1:6" x14ac:dyDescent="0.25">
      <c r="A868" s="15" t="s">
        <v>7340</v>
      </c>
      <c r="C868" s="137" t="s">
        <v>7339</v>
      </c>
      <c r="D868" s="15" t="s">
        <v>7338</v>
      </c>
      <c r="E868" s="15" t="s">
        <v>7337</v>
      </c>
      <c r="F868" s="15">
        <v>362</v>
      </c>
    </row>
    <row r="869" spans="1:6" x14ac:dyDescent="0.25">
      <c r="A869" s="15" t="s">
        <v>7336</v>
      </c>
      <c r="C869" s="137" t="s">
        <v>7335</v>
      </c>
      <c r="D869" s="15" t="s">
        <v>7334</v>
      </c>
      <c r="E869" s="15" t="s">
        <v>7333</v>
      </c>
      <c r="F869" s="15">
        <v>436</v>
      </c>
    </row>
    <row r="870" spans="1:6" x14ac:dyDescent="0.25">
      <c r="A870" s="15" t="s">
        <v>7332</v>
      </c>
      <c r="C870" s="137" t="s">
        <v>7331</v>
      </c>
      <c r="D870" s="15" t="s">
        <v>7330</v>
      </c>
      <c r="E870" s="15" t="s">
        <v>7329</v>
      </c>
      <c r="F870" s="15">
        <v>37</v>
      </c>
    </row>
    <row r="871" spans="1:6" x14ac:dyDescent="0.25">
      <c r="A871" s="15" t="s">
        <v>7328</v>
      </c>
      <c r="C871" s="137" t="s">
        <v>7327</v>
      </c>
      <c r="D871" s="15" t="s">
        <v>7326</v>
      </c>
      <c r="E871" s="15" t="s">
        <v>7325</v>
      </c>
      <c r="F871" s="15">
        <v>23</v>
      </c>
    </row>
    <row r="872" spans="1:6" x14ac:dyDescent="0.25">
      <c r="A872" s="15" t="s">
        <v>7324</v>
      </c>
      <c r="C872" s="137" t="s">
        <v>7323</v>
      </c>
      <c r="D872" s="15" t="s">
        <v>7322</v>
      </c>
      <c r="E872" s="15" t="s">
        <v>7321</v>
      </c>
      <c r="F872" s="15">
        <v>6</v>
      </c>
    </row>
    <row r="873" spans="1:6" x14ac:dyDescent="0.25">
      <c r="A873" s="15" t="s">
        <v>7320</v>
      </c>
      <c r="C873" s="137" t="s">
        <v>7319</v>
      </c>
      <c r="D873" s="15" t="s">
        <v>7318</v>
      </c>
      <c r="E873" s="15" t="s">
        <v>7317</v>
      </c>
      <c r="F873" s="15">
        <v>3</v>
      </c>
    </row>
    <row r="874" spans="1:6" x14ac:dyDescent="0.25">
      <c r="A874" s="15" t="s">
        <v>7316</v>
      </c>
      <c r="C874" s="137" t="s">
        <v>7315</v>
      </c>
      <c r="D874" s="15" t="s">
        <v>7314</v>
      </c>
      <c r="E874" s="15" t="s">
        <v>7313</v>
      </c>
      <c r="F874" s="15">
        <v>61</v>
      </c>
    </row>
    <row r="875" spans="1:6" x14ac:dyDescent="0.25">
      <c r="A875" s="15" t="s">
        <v>7312</v>
      </c>
      <c r="C875" s="137" t="s">
        <v>7311</v>
      </c>
      <c r="D875" s="15" t="s">
        <v>7310</v>
      </c>
      <c r="E875" s="15" t="s">
        <v>7309</v>
      </c>
      <c r="F875" s="15">
        <v>17</v>
      </c>
    </row>
    <row r="876" spans="1:6" x14ac:dyDescent="0.25">
      <c r="A876" s="15" t="s">
        <v>7308</v>
      </c>
      <c r="C876" s="137" t="s">
        <v>7307</v>
      </c>
      <c r="D876" s="15" t="s">
        <v>7306</v>
      </c>
      <c r="E876" s="15" t="s">
        <v>7305</v>
      </c>
      <c r="F876" s="15">
        <v>120</v>
      </c>
    </row>
    <row r="877" spans="1:6" x14ac:dyDescent="0.25">
      <c r="A877" s="15" t="s">
        <v>7304</v>
      </c>
      <c r="C877" s="137" t="s">
        <v>7303</v>
      </c>
      <c r="D877" s="15" t="s">
        <v>7302</v>
      </c>
      <c r="E877" s="15" t="s">
        <v>7301</v>
      </c>
      <c r="F877" s="15">
        <v>278</v>
      </c>
    </row>
    <row r="878" spans="1:6" x14ac:dyDescent="0.25">
      <c r="A878" s="15" t="s">
        <v>7300</v>
      </c>
      <c r="B878" s="15" t="s">
        <v>7299</v>
      </c>
      <c r="C878" s="137" t="s">
        <v>7298</v>
      </c>
      <c r="D878" s="15" t="s">
        <v>7297</v>
      </c>
      <c r="E878" s="15" t="s">
        <v>7296</v>
      </c>
      <c r="F878" s="15">
        <v>128</v>
      </c>
    </row>
    <row r="879" spans="1:6" x14ac:dyDescent="0.25">
      <c r="A879" s="15" t="s">
        <v>7295</v>
      </c>
      <c r="C879" s="137" t="s">
        <v>7294</v>
      </c>
      <c r="D879" s="15" t="s">
        <v>7293</v>
      </c>
      <c r="E879" s="15" t="s">
        <v>7292</v>
      </c>
      <c r="F879" s="15">
        <v>64</v>
      </c>
    </row>
    <row r="880" spans="1:6" x14ac:dyDescent="0.25">
      <c r="A880" s="15" t="s">
        <v>7291</v>
      </c>
      <c r="C880" s="137" t="s">
        <v>7290</v>
      </c>
      <c r="D880" s="15" t="s">
        <v>7289</v>
      </c>
      <c r="E880" s="15" t="s">
        <v>7288</v>
      </c>
      <c r="F880" s="15">
        <v>127</v>
      </c>
    </row>
    <row r="881" spans="1:6" x14ac:dyDescent="0.25">
      <c r="A881" s="15" t="s">
        <v>7287</v>
      </c>
      <c r="C881" s="137" t="s">
        <v>7286</v>
      </c>
      <c r="D881" s="15" t="s">
        <v>7285</v>
      </c>
      <c r="E881" s="15" t="s">
        <v>7284</v>
      </c>
      <c r="F881" s="15">
        <v>20</v>
      </c>
    </row>
    <row r="882" spans="1:6" x14ac:dyDescent="0.25">
      <c r="A882" s="15" t="s">
        <v>7283</v>
      </c>
      <c r="C882" s="137" t="s">
        <v>7282</v>
      </c>
      <c r="D882" s="15" t="s">
        <v>7281</v>
      </c>
      <c r="E882" s="15" t="s">
        <v>7280</v>
      </c>
      <c r="F882" s="15">
        <v>3</v>
      </c>
    </row>
    <row r="883" spans="1:6" x14ac:dyDescent="0.25">
      <c r="A883" s="15" t="s">
        <v>7279</v>
      </c>
      <c r="C883" s="137" t="s">
        <v>7278</v>
      </c>
      <c r="D883" s="15" t="s">
        <v>7277</v>
      </c>
      <c r="E883" s="15" t="s">
        <v>7276</v>
      </c>
      <c r="F883" s="15">
        <v>0</v>
      </c>
    </row>
    <row r="884" spans="1:6" x14ac:dyDescent="0.25">
      <c r="A884" s="15" t="s">
        <v>7275</v>
      </c>
      <c r="C884" s="137" t="s">
        <v>7274</v>
      </c>
      <c r="D884" s="15" t="s">
        <v>7273</v>
      </c>
      <c r="E884" s="15" t="s">
        <v>7272</v>
      </c>
      <c r="F884" s="15">
        <v>19</v>
      </c>
    </row>
    <row r="885" spans="1:6" x14ac:dyDescent="0.25">
      <c r="A885" s="15" t="s">
        <v>7271</v>
      </c>
      <c r="C885" s="137" t="s">
        <v>7270</v>
      </c>
      <c r="D885" s="15" t="s">
        <v>7269</v>
      </c>
      <c r="E885" s="15" t="s">
        <v>7268</v>
      </c>
      <c r="F885" s="15">
        <v>32</v>
      </c>
    </row>
    <row r="886" spans="1:6" x14ac:dyDescent="0.25">
      <c r="A886" s="15" t="s">
        <v>7267</v>
      </c>
      <c r="C886" s="137" t="s">
        <v>7266</v>
      </c>
      <c r="D886" s="15" t="s">
        <v>7265</v>
      </c>
      <c r="E886" s="15" t="s">
        <v>7264</v>
      </c>
      <c r="F886" s="15">
        <v>232</v>
      </c>
    </row>
    <row r="887" spans="1:6" x14ac:dyDescent="0.25">
      <c r="A887" s="15" t="s">
        <v>7263</v>
      </c>
      <c r="C887" s="137" t="s">
        <v>7262</v>
      </c>
      <c r="D887" s="15" t="s">
        <v>7261</v>
      </c>
      <c r="E887" s="15" t="s">
        <v>7260</v>
      </c>
      <c r="F887" s="15">
        <v>202</v>
      </c>
    </row>
    <row r="888" spans="1:6" x14ac:dyDescent="0.25">
      <c r="A888" s="15" t="s">
        <v>7259</v>
      </c>
      <c r="C888" s="137" t="s">
        <v>7258</v>
      </c>
      <c r="D888" s="15" t="s">
        <v>7257</v>
      </c>
      <c r="E888" s="15" t="s">
        <v>7256</v>
      </c>
      <c r="F888" s="15">
        <v>31</v>
      </c>
    </row>
    <row r="889" spans="1:6" x14ac:dyDescent="0.25">
      <c r="A889" s="15" t="s">
        <v>7255</v>
      </c>
      <c r="C889" s="137" t="s">
        <v>7254</v>
      </c>
      <c r="D889" s="15" t="s">
        <v>7253</v>
      </c>
      <c r="E889" s="15" t="s">
        <v>7252</v>
      </c>
      <c r="F889" s="15">
        <v>64</v>
      </c>
    </row>
    <row r="890" spans="1:6" x14ac:dyDescent="0.25">
      <c r="A890" s="15" t="s">
        <v>7251</v>
      </c>
      <c r="C890" s="137" t="s">
        <v>7250</v>
      </c>
      <c r="D890" s="15" t="s">
        <v>7249</v>
      </c>
      <c r="E890" s="15" t="s">
        <v>7248</v>
      </c>
      <c r="F890" s="15">
        <v>75</v>
      </c>
    </row>
    <row r="891" spans="1:6" x14ac:dyDescent="0.25">
      <c r="A891" s="15" t="s">
        <v>7247</v>
      </c>
      <c r="C891" s="137" t="s">
        <v>7246</v>
      </c>
      <c r="D891" s="15" t="s">
        <v>7245</v>
      </c>
      <c r="E891" s="15" t="s">
        <v>7244</v>
      </c>
      <c r="F891" s="15">
        <v>3</v>
      </c>
    </row>
    <row r="892" spans="1:6" x14ac:dyDescent="0.25">
      <c r="A892" s="15" t="s">
        <v>7243</v>
      </c>
      <c r="C892" s="137" t="s">
        <v>7242</v>
      </c>
      <c r="D892" s="15" t="s">
        <v>7241</v>
      </c>
      <c r="E892" s="15" t="s">
        <v>7240</v>
      </c>
      <c r="F892" s="15">
        <v>28</v>
      </c>
    </row>
    <row r="893" spans="1:6" x14ac:dyDescent="0.25">
      <c r="A893" s="15" t="s">
        <v>7239</v>
      </c>
      <c r="C893" s="137" t="s">
        <v>7238</v>
      </c>
      <c r="D893" s="15" t="s">
        <v>7237</v>
      </c>
      <c r="E893" s="15" t="s">
        <v>7236</v>
      </c>
      <c r="F893" s="15">
        <v>21</v>
      </c>
    </row>
    <row r="894" spans="1:6" x14ac:dyDescent="0.25">
      <c r="A894" s="15" t="s">
        <v>7235</v>
      </c>
      <c r="C894" s="137" t="s">
        <v>7234</v>
      </c>
      <c r="D894" s="15" t="s">
        <v>7233</v>
      </c>
      <c r="E894" s="15" t="s">
        <v>7232</v>
      </c>
      <c r="F894" s="15">
        <v>26</v>
      </c>
    </row>
    <row r="895" spans="1:6" x14ac:dyDescent="0.25">
      <c r="A895" s="15" t="s">
        <v>7231</v>
      </c>
      <c r="C895" s="137"/>
      <c r="D895" s="15" t="s">
        <v>7230</v>
      </c>
      <c r="E895" s="15" t="s">
        <v>7229</v>
      </c>
      <c r="F895" s="15">
        <v>0</v>
      </c>
    </row>
    <row r="896" spans="1:6" x14ac:dyDescent="0.25">
      <c r="A896" s="15" t="s">
        <v>7228</v>
      </c>
      <c r="C896" s="137" t="s">
        <v>7227</v>
      </c>
      <c r="D896" s="15" t="s">
        <v>7226</v>
      </c>
      <c r="E896" s="15" t="s">
        <v>7225</v>
      </c>
      <c r="F896" s="15">
        <v>55</v>
      </c>
    </row>
    <row r="897" spans="1:6" x14ac:dyDescent="0.25">
      <c r="A897" s="15" t="s">
        <v>7224</v>
      </c>
      <c r="C897" s="137" t="s">
        <v>7223</v>
      </c>
      <c r="D897" s="15" t="s">
        <v>7222</v>
      </c>
      <c r="E897" s="15" t="s">
        <v>7221</v>
      </c>
      <c r="F897" s="15">
        <v>5</v>
      </c>
    </row>
    <row r="898" spans="1:6" x14ac:dyDescent="0.25">
      <c r="A898" s="15" t="s">
        <v>7220</v>
      </c>
      <c r="C898" s="137" t="s">
        <v>7219</v>
      </c>
      <c r="D898" s="15" t="s">
        <v>7218</v>
      </c>
      <c r="E898" s="15" t="s">
        <v>7217</v>
      </c>
      <c r="F898" s="15">
        <v>0</v>
      </c>
    </row>
    <row r="899" spans="1:6" x14ac:dyDescent="0.25">
      <c r="A899" s="15" t="s">
        <v>7216</v>
      </c>
      <c r="C899" s="137" t="s">
        <v>7215</v>
      </c>
      <c r="D899" s="15" t="s">
        <v>7214</v>
      </c>
      <c r="E899" s="15" t="s">
        <v>7213</v>
      </c>
      <c r="F899" s="15">
        <v>14</v>
      </c>
    </row>
    <row r="900" spans="1:6" x14ac:dyDescent="0.25">
      <c r="A900" s="15" t="s">
        <v>7212</v>
      </c>
      <c r="C900" s="137" t="s">
        <v>7211</v>
      </c>
      <c r="D900" s="15" t="s">
        <v>7210</v>
      </c>
      <c r="E900" s="15" t="s">
        <v>7209</v>
      </c>
      <c r="F900" s="15">
        <v>278</v>
      </c>
    </row>
    <row r="901" spans="1:6" x14ac:dyDescent="0.25">
      <c r="A901" s="15" t="s">
        <v>7208</v>
      </c>
      <c r="C901" s="137" t="s">
        <v>7207</v>
      </c>
      <c r="D901" s="15" t="s">
        <v>7206</v>
      </c>
      <c r="E901" s="15" t="s">
        <v>7205</v>
      </c>
      <c r="F901" s="15">
        <v>87</v>
      </c>
    </row>
    <row r="902" spans="1:6" x14ac:dyDescent="0.25">
      <c r="A902" s="15" t="s">
        <v>7204</v>
      </c>
      <c r="C902" s="137" t="s">
        <v>7203</v>
      </c>
      <c r="D902" s="15" t="s">
        <v>7202</v>
      </c>
      <c r="E902" s="15" t="s">
        <v>7201</v>
      </c>
      <c r="F902" s="15">
        <v>58</v>
      </c>
    </row>
    <row r="903" spans="1:6" x14ac:dyDescent="0.25">
      <c r="A903" s="15" t="s">
        <v>7200</v>
      </c>
      <c r="C903" s="137" t="s">
        <v>7199</v>
      </c>
      <c r="D903" s="15" t="s">
        <v>7198</v>
      </c>
      <c r="E903" s="15" t="s">
        <v>7197</v>
      </c>
      <c r="F903" s="15">
        <v>13</v>
      </c>
    </row>
    <row r="904" spans="1:6" x14ac:dyDescent="0.25">
      <c r="A904" s="15" t="s">
        <v>7196</v>
      </c>
      <c r="C904" s="137" t="s">
        <v>7195</v>
      </c>
      <c r="D904" s="15" t="s">
        <v>7194</v>
      </c>
      <c r="E904" s="15" t="s">
        <v>7193</v>
      </c>
      <c r="F904" s="15">
        <v>14</v>
      </c>
    </row>
    <row r="905" spans="1:6" x14ac:dyDescent="0.25">
      <c r="A905" s="15" t="s">
        <v>7192</v>
      </c>
      <c r="C905" s="137" t="s">
        <v>7191</v>
      </c>
      <c r="D905" s="15" t="s">
        <v>7190</v>
      </c>
      <c r="E905" s="15" t="s">
        <v>7189</v>
      </c>
      <c r="F905" s="15">
        <v>3</v>
      </c>
    </row>
    <row r="906" spans="1:6" x14ac:dyDescent="0.25">
      <c r="A906" s="15" t="s">
        <v>7188</v>
      </c>
      <c r="C906" s="137" t="s">
        <v>7187</v>
      </c>
      <c r="D906" s="15" t="s">
        <v>7186</v>
      </c>
      <c r="E906" s="15" t="s">
        <v>7185</v>
      </c>
      <c r="F906" s="15">
        <v>13</v>
      </c>
    </row>
    <row r="907" spans="1:6" x14ac:dyDescent="0.25">
      <c r="A907" s="15" t="s">
        <v>7184</v>
      </c>
      <c r="C907" s="137" t="s">
        <v>7183</v>
      </c>
      <c r="D907" s="15" t="s">
        <v>7182</v>
      </c>
      <c r="E907" s="15" t="s">
        <v>7181</v>
      </c>
      <c r="F907" s="15">
        <v>26</v>
      </c>
    </row>
    <row r="908" spans="1:6" x14ac:dyDescent="0.25">
      <c r="A908" s="15" t="s">
        <v>7180</v>
      </c>
      <c r="C908" s="137" t="s">
        <v>7179</v>
      </c>
      <c r="D908" s="15" t="s">
        <v>7178</v>
      </c>
      <c r="E908" s="15" t="s">
        <v>7177</v>
      </c>
      <c r="F908" s="15">
        <v>25</v>
      </c>
    </row>
    <row r="909" spans="1:6" x14ac:dyDescent="0.25">
      <c r="A909" s="15" t="s">
        <v>7176</v>
      </c>
      <c r="C909" s="137" t="s">
        <v>7175</v>
      </c>
      <c r="D909" s="15" t="s">
        <v>7174</v>
      </c>
      <c r="E909" s="15" t="s">
        <v>7173</v>
      </c>
      <c r="F909" s="15">
        <v>9</v>
      </c>
    </row>
    <row r="910" spans="1:6" x14ac:dyDescent="0.25">
      <c r="A910" s="15" t="s">
        <v>7172</v>
      </c>
      <c r="C910" s="137" t="s">
        <v>7171</v>
      </c>
      <c r="D910" s="15" t="s">
        <v>7170</v>
      </c>
      <c r="E910" s="15" t="s">
        <v>7169</v>
      </c>
      <c r="F910" s="15">
        <v>155</v>
      </c>
    </row>
    <row r="911" spans="1:6" x14ac:dyDescent="0.25">
      <c r="A911" s="15" t="s">
        <v>7168</v>
      </c>
      <c r="C911" s="137" t="s">
        <v>7167</v>
      </c>
      <c r="D911" s="15" t="s">
        <v>7166</v>
      </c>
      <c r="E911" s="15" t="s">
        <v>7165</v>
      </c>
      <c r="F911" s="15">
        <v>0</v>
      </c>
    </row>
    <row r="912" spans="1:6" x14ac:dyDescent="0.25">
      <c r="A912" s="15" t="s">
        <v>7164</v>
      </c>
      <c r="C912" s="137" t="s">
        <v>7163</v>
      </c>
      <c r="D912" s="15" t="s">
        <v>7162</v>
      </c>
      <c r="E912" s="15" t="s">
        <v>7161</v>
      </c>
      <c r="F912" s="15">
        <v>22</v>
      </c>
    </row>
    <row r="913" spans="1:6" x14ac:dyDescent="0.25">
      <c r="A913" s="15" t="s">
        <v>7160</v>
      </c>
      <c r="C913" s="137" t="s">
        <v>7159</v>
      </c>
      <c r="D913" s="15" t="s">
        <v>7158</v>
      </c>
      <c r="E913" s="15" t="s">
        <v>7157</v>
      </c>
      <c r="F913" s="15">
        <v>3</v>
      </c>
    </row>
    <row r="914" spans="1:6" x14ac:dyDescent="0.25">
      <c r="A914" s="15" t="s">
        <v>7156</v>
      </c>
      <c r="C914" s="137" t="s">
        <v>7155</v>
      </c>
      <c r="D914" s="15" t="s">
        <v>7154</v>
      </c>
      <c r="E914" s="15" t="s">
        <v>7153</v>
      </c>
      <c r="F914" s="15">
        <v>13</v>
      </c>
    </row>
    <row r="915" spans="1:6" x14ac:dyDescent="0.25">
      <c r="A915" s="15" t="s">
        <v>7152</v>
      </c>
      <c r="C915" s="137" t="s">
        <v>7151</v>
      </c>
      <c r="D915" s="15" t="s">
        <v>7150</v>
      </c>
      <c r="E915" s="15" t="s">
        <v>7149</v>
      </c>
      <c r="F915" s="15">
        <v>0</v>
      </c>
    </row>
    <row r="916" spans="1:6" x14ac:dyDescent="0.25">
      <c r="A916" s="15" t="s">
        <v>7148</v>
      </c>
      <c r="C916" s="137" t="s">
        <v>7147</v>
      </c>
      <c r="D916" s="15" t="s">
        <v>7146</v>
      </c>
      <c r="E916" s="15" t="s">
        <v>7145</v>
      </c>
      <c r="F916" s="15">
        <v>1</v>
      </c>
    </row>
    <row r="917" spans="1:6" x14ac:dyDescent="0.25">
      <c r="A917" s="15" t="s">
        <v>7144</v>
      </c>
      <c r="C917" s="137" t="s">
        <v>7143</v>
      </c>
      <c r="D917" s="15" t="s">
        <v>7142</v>
      </c>
      <c r="E917" s="15" t="s">
        <v>7141</v>
      </c>
      <c r="F917" s="15">
        <v>5</v>
      </c>
    </row>
    <row r="918" spans="1:6" x14ac:dyDescent="0.25">
      <c r="A918" s="15" t="s">
        <v>7140</v>
      </c>
      <c r="C918" s="137" t="s">
        <v>7139</v>
      </c>
      <c r="D918" s="15" t="s">
        <v>7138</v>
      </c>
      <c r="E918" s="15" t="s">
        <v>7137</v>
      </c>
      <c r="F918" s="15">
        <v>6</v>
      </c>
    </row>
    <row r="919" spans="1:6" x14ac:dyDescent="0.25">
      <c r="A919" s="15" t="s">
        <v>7136</v>
      </c>
      <c r="C919" s="137"/>
      <c r="D919" s="15" t="s">
        <v>7135</v>
      </c>
      <c r="E919" s="15" t="s">
        <v>7134</v>
      </c>
      <c r="F919" s="15">
        <v>0</v>
      </c>
    </row>
    <row r="920" spans="1:6" x14ac:dyDescent="0.25">
      <c r="A920" s="15" t="s">
        <v>7133</v>
      </c>
      <c r="C920" s="137" t="s">
        <v>7132</v>
      </c>
      <c r="D920" s="15" t="s">
        <v>7131</v>
      </c>
      <c r="E920" s="15" t="s">
        <v>7130</v>
      </c>
      <c r="F920" s="15">
        <v>9</v>
      </c>
    </row>
    <row r="921" spans="1:6" x14ac:dyDescent="0.25">
      <c r="A921" s="15" t="s">
        <v>7129</v>
      </c>
      <c r="C921" s="137" t="s">
        <v>7128</v>
      </c>
      <c r="D921" s="15" t="s">
        <v>7127</v>
      </c>
      <c r="E921" s="15" t="s">
        <v>7126</v>
      </c>
      <c r="F921" s="15">
        <v>9</v>
      </c>
    </row>
    <row r="922" spans="1:6" x14ac:dyDescent="0.25">
      <c r="A922" s="15" t="s">
        <v>7125</v>
      </c>
      <c r="C922" s="137" t="s">
        <v>7124</v>
      </c>
      <c r="D922" s="15" t="s">
        <v>7123</v>
      </c>
      <c r="E922" s="15" t="s">
        <v>7122</v>
      </c>
      <c r="F922" s="15">
        <v>5</v>
      </c>
    </row>
    <row r="923" spans="1:6" x14ac:dyDescent="0.25">
      <c r="A923" s="15" t="s">
        <v>7121</v>
      </c>
      <c r="C923" s="137" t="s">
        <v>7120</v>
      </c>
      <c r="D923" s="15" t="s">
        <v>7119</v>
      </c>
      <c r="E923" s="15" t="s">
        <v>7118</v>
      </c>
      <c r="F923" s="15">
        <v>2</v>
      </c>
    </row>
    <row r="924" spans="1:6" x14ac:dyDescent="0.25">
      <c r="A924" s="15" t="s">
        <v>7117</v>
      </c>
      <c r="C924" s="137" t="s">
        <v>7116</v>
      </c>
      <c r="D924" s="15" t="s">
        <v>7115</v>
      </c>
      <c r="E924" s="15" t="s">
        <v>7114</v>
      </c>
      <c r="F924" s="15">
        <v>66</v>
      </c>
    </row>
    <row r="925" spans="1:6" x14ac:dyDescent="0.25">
      <c r="A925" s="15" t="s">
        <v>7113</v>
      </c>
      <c r="C925" s="137" t="s">
        <v>7112</v>
      </c>
      <c r="D925" s="15" t="s">
        <v>7111</v>
      </c>
      <c r="E925" s="15" t="s">
        <v>7110</v>
      </c>
      <c r="F925" s="15">
        <v>66</v>
      </c>
    </row>
    <row r="926" spans="1:6" x14ac:dyDescent="0.25">
      <c r="A926" s="15" t="s">
        <v>7109</v>
      </c>
      <c r="C926" s="137" t="s">
        <v>7108</v>
      </c>
      <c r="D926" s="15" t="s">
        <v>7107</v>
      </c>
      <c r="E926" s="15" t="s">
        <v>7106</v>
      </c>
      <c r="F926" s="15">
        <v>28</v>
      </c>
    </row>
    <row r="927" spans="1:6" x14ac:dyDescent="0.25">
      <c r="A927" s="15" t="s">
        <v>7105</v>
      </c>
      <c r="C927" s="137" t="s">
        <v>7104</v>
      </c>
      <c r="D927" s="15" t="s">
        <v>7103</v>
      </c>
      <c r="E927" s="15" t="s">
        <v>7102</v>
      </c>
      <c r="F927" s="15">
        <v>65</v>
      </c>
    </row>
    <row r="928" spans="1:6" x14ac:dyDescent="0.25">
      <c r="A928" s="15" t="s">
        <v>7101</v>
      </c>
      <c r="C928" s="137"/>
      <c r="D928" s="15" t="s">
        <v>7100</v>
      </c>
      <c r="E928" s="15" t="s">
        <v>7099</v>
      </c>
      <c r="F928" s="15">
        <v>0</v>
      </c>
    </row>
    <row r="929" spans="1:6" x14ac:dyDescent="0.25">
      <c r="A929" s="15" t="s">
        <v>7098</v>
      </c>
      <c r="C929" s="137"/>
      <c r="D929" s="15" t="s">
        <v>7097</v>
      </c>
      <c r="E929" s="15" t="s">
        <v>7096</v>
      </c>
      <c r="F929" s="15">
        <v>0</v>
      </c>
    </row>
    <row r="930" spans="1:6" x14ac:dyDescent="0.25">
      <c r="A930" s="15" t="s">
        <v>7095</v>
      </c>
      <c r="C930" s="137" t="s">
        <v>7094</v>
      </c>
      <c r="D930" s="15" t="s">
        <v>7093</v>
      </c>
      <c r="E930" s="15" t="s">
        <v>7092</v>
      </c>
      <c r="F930" s="15">
        <v>20</v>
      </c>
    </row>
    <row r="931" spans="1:6" x14ac:dyDescent="0.25">
      <c r="A931" s="15" t="s">
        <v>7091</v>
      </c>
      <c r="C931" s="137" t="s">
        <v>7090</v>
      </c>
      <c r="D931" s="15" t="s">
        <v>7089</v>
      </c>
      <c r="E931" s="15" t="s">
        <v>7088</v>
      </c>
      <c r="F931" s="15">
        <v>18</v>
      </c>
    </row>
    <row r="932" spans="1:6" x14ac:dyDescent="0.25">
      <c r="A932" s="15" t="s">
        <v>7087</v>
      </c>
      <c r="C932" s="137" t="s">
        <v>7086</v>
      </c>
      <c r="D932" s="15" t="s">
        <v>7085</v>
      </c>
      <c r="E932" s="15" t="s">
        <v>7084</v>
      </c>
      <c r="F932" s="15">
        <v>1</v>
      </c>
    </row>
    <row r="933" spans="1:6" x14ac:dyDescent="0.25">
      <c r="A933" s="15" t="s">
        <v>7083</v>
      </c>
      <c r="C933" s="137" t="s">
        <v>7082</v>
      </c>
      <c r="D933" s="15" t="s">
        <v>7081</v>
      </c>
      <c r="E933" s="15" t="s">
        <v>7080</v>
      </c>
      <c r="F933" s="15">
        <v>11</v>
      </c>
    </row>
    <row r="934" spans="1:6" x14ac:dyDescent="0.25">
      <c r="A934" s="15" t="s">
        <v>7079</v>
      </c>
      <c r="C934" s="137" t="s">
        <v>7078</v>
      </c>
      <c r="D934" s="15" t="s">
        <v>7077</v>
      </c>
      <c r="E934" s="15" t="s">
        <v>7076</v>
      </c>
      <c r="F934" s="15">
        <v>3</v>
      </c>
    </row>
    <row r="935" spans="1:6" x14ac:dyDescent="0.25">
      <c r="A935" s="15" t="s">
        <v>7075</v>
      </c>
      <c r="C935" s="137" t="s">
        <v>7074</v>
      </c>
      <c r="D935" s="15" t="s">
        <v>7073</v>
      </c>
      <c r="E935" s="15" t="s">
        <v>7072</v>
      </c>
      <c r="F935" s="15">
        <v>7</v>
      </c>
    </row>
    <row r="936" spans="1:6" x14ac:dyDescent="0.25">
      <c r="A936" s="15" t="s">
        <v>7071</v>
      </c>
      <c r="C936" s="137" t="s">
        <v>7070</v>
      </c>
      <c r="D936" s="15" t="s">
        <v>7069</v>
      </c>
      <c r="E936" s="15" t="s">
        <v>7068</v>
      </c>
      <c r="F936" s="15">
        <v>1</v>
      </c>
    </row>
    <row r="937" spans="1:6" x14ac:dyDescent="0.25">
      <c r="A937" s="15" t="s">
        <v>7067</v>
      </c>
      <c r="C937" s="137" t="s">
        <v>7066</v>
      </c>
      <c r="D937" s="15" t="s">
        <v>7065</v>
      </c>
      <c r="E937" s="15" t="s">
        <v>7064</v>
      </c>
      <c r="F937" s="15">
        <v>2</v>
      </c>
    </row>
    <row r="938" spans="1:6" x14ac:dyDescent="0.25">
      <c r="A938" s="15" t="s">
        <v>7063</v>
      </c>
      <c r="C938" s="137" t="s">
        <v>7062</v>
      </c>
      <c r="D938" s="15" t="s">
        <v>7061</v>
      </c>
      <c r="E938" s="15" t="s">
        <v>7060</v>
      </c>
      <c r="F938" s="15">
        <v>2</v>
      </c>
    </row>
    <row r="939" spans="1:6" x14ac:dyDescent="0.25">
      <c r="A939" s="15" t="s">
        <v>7059</v>
      </c>
      <c r="C939" s="137" t="s">
        <v>7058</v>
      </c>
      <c r="D939" s="15" t="s">
        <v>7057</v>
      </c>
      <c r="E939" s="15" t="s">
        <v>7056</v>
      </c>
      <c r="F939" s="15">
        <v>33</v>
      </c>
    </row>
    <row r="940" spans="1:6" x14ac:dyDescent="0.25">
      <c r="A940" s="15" t="s">
        <v>7055</v>
      </c>
      <c r="C940" s="137" t="s">
        <v>7054</v>
      </c>
      <c r="D940" s="15" t="s">
        <v>7053</v>
      </c>
      <c r="E940" s="15" t="s">
        <v>7052</v>
      </c>
      <c r="F940" s="15">
        <v>262</v>
      </c>
    </row>
    <row r="941" spans="1:6" x14ac:dyDescent="0.25">
      <c r="A941" s="15" t="s">
        <v>7051</v>
      </c>
      <c r="C941" s="137" t="s">
        <v>7050</v>
      </c>
      <c r="D941" s="15" t="s">
        <v>7049</v>
      </c>
      <c r="E941" s="15" t="s">
        <v>7048</v>
      </c>
      <c r="F941" s="15">
        <v>8</v>
      </c>
    </row>
    <row r="942" spans="1:6" x14ac:dyDescent="0.25">
      <c r="A942" s="15" t="s">
        <v>7047</v>
      </c>
      <c r="C942" s="137" t="s">
        <v>7046</v>
      </c>
      <c r="D942" s="15" t="s">
        <v>7045</v>
      </c>
      <c r="E942" s="15" t="s">
        <v>7044</v>
      </c>
      <c r="F942" s="15">
        <v>16</v>
      </c>
    </row>
    <row r="943" spans="1:6" x14ac:dyDescent="0.25">
      <c r="A943" s="15" t="s">
        <v>7043</v>
      </c>
      <c r="C943" s="137" t="s">
        <v>7042</v>
      </c>
      <c r="D943" s="15" t="s">
        <v>7041</v>
      </c>
      <c r="E943" s="15" t="s">
        <v>7040</v>
      </c>
      <c r="F943" s="15">
        <v>2</v>
      </c>
    </row>
    <row r="944" spans="1:6" x14ac:dyDescent="0.25">
      <c r="A944" s="15" t="s">
        <v>7039</v>
      </c>
      <c r="C944" s="137" t="s">
        <v>7038</v>
      </c>
      <c r="D944" s="15" t="s">
        <v>7037</v>
      </c>
      <c r="E944" s="15" t="s">
        <v>7036</v>
      </c>
      <c r="F944" s="15">
        <v>24</v>
      </c>
    </row>
    <row r="945" spans="1:6" x14ac:dyDescent="0.25">
      <c r="A945" s="15" t="s">
        <v>7035</v>
      </c>
      <c r="C945" s="137" t="s">
        <v>7034</v>
      </c>
      <c r="D945" s="15" t="s">
        <v>7033</v>
      </c>
      <c r="E945" s="15" t="s">
        <v>7032</v>
      </c>
      <c r="F945" s="15">
        <v>40</v>
      </c>
    </row>
    <row r="946" spans="1:6" x14ac:dyDescent="0.25">
      <c r="A946" s="15" t="s">
        <v>7031</v>
      </c>
      <c r="C946" s="137" t="s">
        <v>7030</v>
      </c>
      <c r="D946" s="15" t="s">
        <v>7029</v>
      </c>
      <c r="E946" s="15" t="s">
        <v>7028</v>
      </c>
      <c r="F946" s="15">
        <v>41</v>
      </c>
    </row>
    <row r="947" spans="1:6" x14ac:dyDescent="0.25">
      <c r="A947" s="15" t="s">
        <v>7027</v>
      </c>
      <c r="C947" s="137" t="s">
        <v>7026</v>
      </c>
      <c r="D947" s="15" t="s">
        <v>7025</v>
      </c>
      <c r="E947" s="15" t="s">
        <v>7024</v>
      </c>
      <c r="F947" s="15">
        <v>24</v>
      </c>
    </row>
    <row r="948" spans="1:6" x14ac:dyDescent="0.25">
      <c r="A948" s="15" t="s">
        <v>7023</v>
      </c>
      <c r="C948" s="137"/>
      <c r="D948" s="15" t="s">
        <v>7022</v>
      </c>
      <c r="E948" s="15" t="s">
        <v>7021</v>
      </c>
      <c r="F948" s="15">
        <v>0</v>
      </c>
    </row>
    <row r="949" spans="1:6" x14ac:dyDescent="0.25">
      <c r="A949" s="15" t="s">
        <v>7020</v>
      </c>
      <c r="C949" s="137" t="s">
        <v>7019</v>
      </c>
      <c r="D949" s="15" t="s">
        <v>7018</v>
      </c>
      <c r="E949" s="15" t="s">
        <v>7017</v>
      </c>
      <c r="F949" s="15">
        <v>2</v>
      </c>
    </row>
    <row r="950" spans="1:6" x14ac:dyDescent="0.25">
      <c r="A950" s="15" t="s">
        <v>7016</v>
      </c>
      <c r="C950" s="137" t="s">
        <v>7015</v>
      </c>
      <c r="D950" s="15" t="s">
        <v>7014</v>
      </c>
      <c r="E950" s="15" t="s">
        <v>7013</v>
      </c>
      <c r="F950" s="15">
        <v>78</v>
      </c>
    </row>
    <row r="951" spans="1:6" x14ac:dyDescent="0.25">
      <c r="A951" s="15" t="s">
        <v>7012</v>
      </c>
      <c r="C951" s="137" t="s">
        <v>7011</v>
      </c>
      <c r="D951" s="15" t="s">
        <v>7010</v>
      </c>
      <c r="E951" s="15" t="s">
        <v>7009</v>
      </c>
      <c r="F951" s="15">
        <v>19</v>
      </c>
    </row>
    <row r="952" spans="1:6" x14ac:dyDescent="0.25">
      <c r="A952" s="15" t="s">
        <v>7008</v>
      </c>
      <c r="C952" s="137" t="s">
        <v>7007</v>
      </c>
      <c r="D952" s="15" t="s">
        <v>7006</v>
      </c>
      <c r="E952" s="15" t="s">
        <v>7005</v>
      </c>
      <c r="F952" s="15">
        <v>10</v>
      </c>
    </row>
    <row r="953" spans="1:6" x14ac:dyDescent="0.25">
      <c r="A953" s="15" t="s">
        <v>7004</v>
      </c>
      <c r="C953" s="137" t="s">
        <v>7003</v>
      </c>
      <c r="D953" s="15" t="s">
        <v>7002</v>
      </c>
      <c r="E953" s="15" t="s">
        <v>7001</v>
      </c>
      <c r="F953" s="15">
        <v>4</v>
      </c>
    </row>
    <row r="954" spans="1:6" x14ac:dyDescent="0.25">
      <c r="A954" s="15" t="s">
        <v>7000</v>
      </c>
      <c r="B954" s="137" t="s">
        <v>6999</v>
      </c>
      <c r="C954" s="137" t="s">
        <v>6998</v>
      </c>
      <c r="D954" s="15" t="s">
        <v>6997</v>
      </c>
      <c r="E954" s="15" t="s">
        <v>6996</v>
      </c>
      <c r="F954" s="15">
        <v>97</v>
      </c>
    </row>
    <row r="955" spans="1:6" x14ac:dyDescent="0.25">
      <c r="A955" s="15" t="s">
        <v>6995</v>
      </c>
      <c r="C955" s="137" t="s">
        <v>6994</v>
      </c>
      <c r="D955" s="15" t="s">
        <v>6993</v>
      </c>
      <c r="E955" s="15" t="s">
        <v>6992</v>
      </c>
      <c r="F955" s="15">
        <v>0</v>
      </c>
    </row>
    <row r="956" spans="1:6" x14ac:dyDescent="0.25">
      <c r="A956" s="15" t="s">
        <v>6991</v>
      </c>
      <c r="C956" s="137" t="s">
        <v>6990</v>
      </c>
      <c r="D956" s="15" t="s">
        <v>6989</v>
      </c>
      <c r="E956" s="15" t="s">
        <v>6988</v>
      </c>
      <c r="F956" s="15">
        <v>7</v>
      </c>
    </row>
    <row r="957" spans="1:6" x14ac:dyDescent="0.25">
      <c r="A957" s="15" t="s">
        <v>6987</v>
      </c>
      <c r="C957" s="137" t="s">
        <v>6986</v>
      </c>
      <c r="D957" s="15" t="s">
        <v>6985</v>
      </c>
      <c r="E957" s="15" t="s">
        <v>6984</v>
      </c>
      <c r="F957" s="15">
        <v>5</v>
      </c>
    </row>
    <row r="958" spans="1:6" x14ac:dyDescent="0.25">
      <c r="A958" s="15" t="s">
        <v>6983</v>
      </c>
      <c r="C958" s="137" t="s">
        <v>6982</v>
      </c>
      <c r="D958" s="15" t="s">
        <v>6981</v>
      </c>
      <c r="E958" s="15" t="s">
        <v>6980</v>
      </c>
      <c r="F958" s="15">
        <v>17</v>
      </c>
    </row>
    <row r="959" spans="1:6" x14ac:dyDescent="0.25">
      <c r="A959" s="15" t="s">
        <v>6979</v>
      </c>
      <c r="C959" s="137" t="s">
        <v>6978</v>
      </c>
      <c r="D959" s="15" t="s">
        <v>6977</v>
      </c>
      <c r="E959" s="15" t="s">
        <v>6976</v>
      </c>
      <c r="F959" s="15">
        <v>1</v>
      </c>
    </row>
    <row r="960" spans="1:6" x14ac:dyDescent="0.25">
      <c r="A960" s="15" t="s">
        <v>6975</v>
      </c>
      <c r="C960" s="137" t="s">
        <v>6974</v>
      </c>
      <c r="D960" s="15" t="s">
        <v>6973</v>
      </c>
      <c r="E960" s="15" t="s">
        <v>6972</v>
      </c>
      <c r="F960" s="15">
        <v>295</v>
      </c>
    </row>
    <row r="961" spans="1:6" x14ac:dyDescent="0.25">
      <c r="A961" s="15" t="s">
        <v>6971</v>
      </c>
      <c r="C961" s="137" t="s">
        <v>6970</v>
      </c>
      <c r="D961" s="15" t="s">
        <v>6969</v>
      </c>
      <c r="E961" s="15" t="s">
        <v>6968</v>
      </c>
      <c r="F961" s="15">
        <v>10</v>
      </c>
    </row>
    <row r="962" spans="1:6" x14ac:dyDescent="0.25">
      <c r="A962" s="15" t="s">
        <v>6967</v>
      </c>
      <c r="C962" s="137" t="s">
        <v>6966</v>
      </c>
      <c r="D962" s="15" t="s">
        <v>6965</v>
      </c>
      <c r="E962" s="15" t="s">
        <v>6964</v>
      </c>
      <c r="F962" s="15">
        <v>89</v>
      </c>
    </row>
    <row r="963" spans="1:6" x14ac:dyDescent="0.25">
      <c r="A963" s="15" t="s">
        <v>6963</v>
      </c>
      <c r="C963" s="137" t="s">
        <v>6962</v>
      </c>
      <c r="D963" s="15" t="s">
        <v>6961</v>
      </c>
      <c r="E963" s="15" t="s">
        <v>6960</v>
      </c>
      <c r="F963" s="15">
        <v>232</v>
      </c>
    </row>
    <row r="964" spans="1:6" x14ac:dyDescent="0.25">
      <c r="A964" s="15" t="s">
        <v>6959</v>
      </c>
      <c r="C964" s="137" t="s">
        <v>6958</v>
      </c>
      <c r="D964" s="15" t="s">
        <v>6957</v>
      </c>
      <c r="E964" s="15" t="s">
        <v>6956</v>
      </c>
      <c r="F964" s="15">
        <v>25</v>
      </c>
    </row>
    <row r="965" spans="1:6" x14ac:dyDescent="0.25">
      <c r="A965" s="15" t="s">
        <v>6955</v>
      </c>
      <c r="C965" s="137" t="s">
        <v>6954</v>
      </c>
      <c r="D965" s="15" t="s">
        <v>6953</v>
      </c>
      <c r="E965" s="15" t="s">
        <v>6952</v>
      </c>
      <c r="F965" s="15">
        <v>30</v>
      </c>
    </row>
    <row r="966" spans="1:6" x14ac:dyDescent="0.25">
      <c r="A966" s="15" t="s">
        <v>6951</v>
      </c>
      <c r="C966" s="137" t="s">
        <v>6950</v>
      </c>
      <c r="D966" s="15" t="s">
        <v>6949</v>
      </c>
      <c r="E966" s="15" t="s">
        <v>6948</v>
      </c>
      <c r="F966" s="15">
        <v>59</v>
      </c>
    </row>
    <row r="967" spans="1:6" x14ac:dyDescent="0.25">
      <c r="A967" s="15" t="s">
        <v>6947</v>
      </c>
      <c r="C967" s="137" t="s">
        <v>6946</v>
      </c>
      <c r="D967" s="15" t="s">
        <v>6945</v>
      </c>
      <c r="E967" s="15" t="s">
        <v>6944</v>
      </c>
      <c r="F967" s="15">
        <v>37</v>
      </c>
    </row>
    <row r="968" spans="1:6" x14ac:dyDescent="0.25">
      <c r="A968" s="15" t="s">
        <v>6943</v>
      </c>
      <c r="C968" s="137" t="s">
        <v>6942</v>
      </c>
      <c r="D968" s="15" t="s">
        <v>6941</v>
      </c>
      <c r="E968" s="15" t="s">
        <v>6940</v>
      </c>
      <c r="F968" s="15">
        <v>2</v>
      </c>
    </row>
    <row r="969" spans="1:6" x14ac:dyDescent="0.25">
      <c r="A969" s="15" t="s">
        <v>6939</v>
      </c>
      <c r="C969" s="137" t="s">
        <v>6938</v>
      </c>
      <c r="D969" s="15" t="s">
        <v>6937</v>
      </c>
      <c r="E969" s="15" t="s">
        <v>6936</v>
      </c>
      <c r="F969" s="15">
        <v>0</v>
      </c>
    </row>
    <row r="970" spans="1:6" x14ac:dyDescent="0.25">
      <c r="A970" s="15" t="s">
        <v>6935</v>
      </c>
      <c r="C970" s="137" t="s">
        <v>6934</v>
      </c>
      <c r="D970" s="15" t="s">
        <v>6933</v>
      </c>
      <c r="E970" s="15" t="s">
        <v>6932</v>
      </c>
      <c r="F970" s="15">
        <v>43</v>
      </c>
    </row>
    <row r="971" spans="1:6" x14ac:dyDescent="0.25">
      <c r="A971" s="15" t="s">
        <v>6931</v>
      </c>
      <c r="C971" s="137" t="s">
        <v>6930</v>
      </c>
      <c r="D971" s="15" t="s">
        <v>6929</v>
      </c>
      <c r="E971" s="15" t="s">
        <v>6928</v>
      </c>
      <c r="F971" s="15">
        <v>0</v>
      </c>
    </row>
    <row r="972" spans="1:6" x14ac:dyDescent="0.25">
      <c r="A972" s="15" t="s">
        <v>6927</v>
      </c>
      <c r="C972" s="137" t="s">
        <v>6926</v>
      </c>
      <c r="D972" s="15" t="s">
        <v>6925</v>
      </c>
      <c r="E972" s="15" t="s">
        <v>6924</v>
      </c>
      <c r="F972" s="15">
        <v>57</v>
      </c>
    </row>
    <row r="973" spans="1:6" x14ac:dyDescent="0.25">
      <c r="A973" s="15" t="s">
        <v>6923</v>
      </c>
      <c r="C973" s="137" t="s">
        <v>6922</v>
      </c>
      <c r="D973" s="15" t="s">
        <v>6921</v>
      </c>
      <c r="E973" s="15" t="s">
        <v>6920</v>
      </c>
      <c r="F973" s="15">
        <v>14</v>
      </c>
    </row>
    <row r="974" spans="1:6" x14ac:dyDescent="0.25">
      <c r="A974" s="15" t="s">
        <v>6919</v>
      </c>
      <c r="C974" s="137" t="s">
        <v>6918</v>
      </c>
      <c r="D974" s="15" t="s">
        <v>6917</v>
      </c>
      <c r="E974" s="15" t="s">
        <v>6916</v>
      </c>
      <c r="F974" s="15">
        <v>14</v>
      </c>
    </row>
    <row r="975" spans="1:6" x14ac:dyDescent="0.25">
      <c r="A975" s="15" t="s">
        <v>6915</v>
      </c>
      <c r="C975" s="137" t="s">
        <v>6914</v>
      </c>
      <c r="D975" s="15" t="s">
        <v>6913</v>
      </c>
      <c r="E975" s="15" t="s">
        <v>6912</v>
      </c>
      <c r="F975" s="15">
        <v>73</v>
      </c>
    </row>
    <row r="976" spans="1:6" x14ac:dyDescent="0.25">
      <c r="A976" s="15" t="s">
        <v>6911</v>
      </c>
      <c r="C976" s="137" t="s">
        <v>6910</v>
      </c>
      <c r="D976" s="15" t="s">
        <v>6909</v>
      </c>
      <c r="E976" s="15" t="s">
        <v>6908</v>
      </c>
      <c r="F976" s="15">
        <v>20</v>
      </c>
    </row>
    <row r="977" spans="1:6" x14ac:dyDescent="0.25">
      <c r="A977" s="15" t="s">
        <v>6907</v>
      </c>
      <c r="C977" s="137" t="s">
        <v>6906</v>
      </c>
      <c r="D977" s="15" t="s">
        <v>6905</v>
      </c>
      <c r="E977" s="15" t="s">
        <v>6904</v>
      </c>
      <c r="F977" s="15">
        <v>4</v>
      </c>
    </row>
    <row r="978" spans="1:6" x14ac:dyDescent="0.25">
      <c r="A978" s="15" t="s">
        <v>6903</v>
      </c>
      <c r="C978" s="137" t="s">
        <v>6902</v>
      </c>
      <c r="D978" s="15" t="s">
        <v>6901</v>
      </c>
      <c r="E978" s="15" t="s">
        <v>6900</v>
      </c>
      <c r="F978" s="15">
        <v>6</v>
      </c>
    </row>
    <row r="979" spans="1:6" x14ac:dyDescent="0.25">
      <c r="A979" s="15" t="s">
        <v>6899</v>
      </c>
      <c r="C979" s="137" t="s">
        <v>6898</v>
      </c>
      <c r="D979" s="15" t="s">
        <v>6897</v>
      </c>
      <c r="E979" s="15" t="s">
        <v>6896</v>
      </c>
      <c r="F979" s="15">
        <v>301</v>
      </c>
    </row>
    <row r="980" spans="1:6" x14ac:dyDescent="0.25">
      <c r="A980" s="15" t="s">
        <v>6895</v>
      </c>
      <c r="C980" s="137" t="s">
        <v>6894</v>
      </c>
      <c r="D980" s="15" t="s">
        <v>6893</v>
      </c>
      <c r="E980" s="15" t="s">
        <v>6892</v>
      </c>
      <c r="F980" s="15">
        <v>172</v>
      </c>
    </row>
    <row r="981" spans="1:6" x14ac:dyDescent="0.25">
      <c r="A981" s="15" t="s">
        <v>6891</v>
      </c>
      <c r="C981" s="137" t="s">
        <v>6890</v>
      </c>
      <c r="D981" s="15" t="s">
        <v>6889</v>
      </c>
      <c r="E981" s="15" t="s">
        <v>6888</v>
      </c>
      <c r="F981" s="15">
        <v>27</v>
      </c>
    </row>
    <row r="982" spans="1:6" x14ac:dyDescent="0.25">
      <c r="A982" s="15" t="s">
        <v>6887</v>
      </c>
      <c r="C982" s="137" t="s">
        <v>6886</v>
      </c>
      <c r="D982" s="15" t="s">
        <v>6885</v>
      </c>
      <c r="E982" s="15" t="s">
        <v>6884</v>
      </c>
      <c r="F982" s="15">
        <v>14</v>
      </c>
    </row>
    <row r="983" spans="1:6" x14ac:dyDescent="0.25">
      <c r="A983" s="15" t="s">
        <v>6883</v>
      </c>
      <c r="C983" s="137" t="s">
        <v>6882</v>
      </c>
      <c r="D983" s="15" t="s">
        <v>6881</v>
      </c>
      <c r="E983" s="15" t="s">
        <v>6880</v>
      </c>
      <c r="F983" s="15">
        <v>153</v>
      </c>
    </row>
    <row r="984" spans="1:6" x14ac:dyDescent="0.25">
      <c r="A984" s="15" t="s">
        <v>6879</v>
      </c>
      <c r="C984" s="137" t="s">
        <v>6878</v>
      </c>
      <c r="D984" s="15" t="s">
        <v>6877</v>
      </c>
      <c r="E984" s="15" t="s">
        <v>6876</v>
      </c>
      <c r="F984" s="15">
        <v>55</v>
      </c>
    </row>
    <row r="985" spans="1:6" x14ac:dyDescent="0.25">
      <c r="A985" s="15" t="s">
        <v>6875</v>
      </c>
      <c r="C985" s="137" t="s">
        <v>6874</v>
      </c>
      <c r="D985" s="15" t="s">
        <v>6873</v>
      </c>
      <c r="E985" s="15" t="s">
        <v>6872</v>
      </c>
      <c r="F985" s="15">
        <v>31</v>
      </c>
    </row>
    <row r="986" spans="1:6" x14ac:dyDescent="0.25">
      <c r="A986" s="15" t="s">
        <v>6871</v>
      </c>
      <c r="C986" s="137" t="s">
        <v>6870</v>
      </c>
      <c r="D986" s="15" t="s">
        <v>6869</v>
      </c>
      <c r="E986" s="15" t="s">
        <v>6868</v>
      </c>
      <c r="F986" s="15">
        <v>23</v>
      </c>
    </row>
    <row r="987" spans="1:6" x14ac:dyDescent="0.25">
      <c r="A987" s="15" t="s">
        <v>6867</v>
      </c>
      <c r="C987" s="137" t="s">
        <v>6866</v>
      </c>
      <c r="D987" s="15" t="s">
        <v>6865</v>
      </c>
      <c r="E987" s="15" t="s">
        <v>6864</v>
      </c>
      <c r="F987" s="15">
        <v>287</v>
      </c>
    </row>
    <row r="988" spans="1:6" x14ac:dyDescent="0.25">
      <c r="A988" s="15" t="s">
        <v>6863</v>
      </c>
      <c r="C988" s="137"/>
      <c r="D988" s="15" t="s">
        <v>6862</v>
      </c>
      <c r="E988" s="137" t="s">
        <v>6861</v>
      </c>
      <c r="F988" s="15">
        <v>0</v>
      </c>
    </row>
    <row r="989" spans="1:6" x14ac:dyDescent="0.25">
      <c r="A989" s="15" t="s">
        <v>6860</v>
      </c>
      <c r="C989" s="137" t="s">
        <v>6859</v>
      </c>
      <c r="D989" s="15" t="s">
        <v>6858</v>
      </c>
      <c r="E989" s="15" t="s">
        <v>6857</v>
      </c>
      <c r="F989" s="15">
        <v>45</v>
      </c>
    </row>
    <row r="990" spans="1:6" x14ac:dyDescent="0.25">
      <c r="A990" s="15" t="s">
        <v>6856</v>
      </c>
      <c r="C990" s="137" t="s">
        <v>6855</v>
      </c>
      <c r="D990" s="15" t="s">
        <v>6854</v>
      </c>
      <c r="E990" s="15" t="s">
        <v>6853</v>
      </c>
      <c r="F990" s="15">
        <v>39</v>
      </c>
    </row>
    <row r="991" spans="1:6" x14ac:dyDescent="0.25">
      <c r="A991" s="15" t="s">
        <v>6852</v>
      </c>
      <c r="C991" s="137" t="s">
        <v>6851</v>
      </c>
      <c r="D991" s="15" t="s">
        <v>6850</v>
      </c>
      <c r="E991" s="15" t="s">
        <v>6849</v>
      </c>
      <c r="F991" s="15">
        <v>78</v>
      </c>
    </row>
    <row r="992" spans="1:6" x14ac:dyDescent="0.25">
      <c r="A992" s="15" t="s">
        <v>6848</v>
      </c>
      <c r="C992" s="137" t="s">
        <v>6847</v>
      </c>
      <c r="D992" s="15" t="s">
        <v>6846</v>
      </c>
      <c r="E992" s="15" t="s">
        <v>6845</v>
      </c>
      <c r="F992" s="15">
        <v>411</v>
      </c>
    </row>
    <row r="993" spans="1:6" x14ac:dyDescent="0.25">
      <c r="A993" s="15" t="s">
        <v>6844</v>
      </c>
      <c r="C993" s="137" t="s">
        <v>6843</v>
      </c>
      <c r="D993" s="15" t="s">
        <v>6842</v>
      </c>
      <c r="E993" s="15" t="s">
        <v>6841</v>
      </c>
      <c r="F993" s="15">
        <v>199</v>
      </c>
    </row>
    <row r="994" spans="1:6" x14ac:dyDescent="0.25">
      <c r="A994" s="15" t="s">
        <v>6840</v>
      </c>
      <c r="C994" s="137" t="s">
        <v>6839</v>
      </c>
      <c r="D994" s="15" t="s">
        <v>6838</v>
      </c>
      <c r="E994" s="15" t="s">
        <v>6837</v>
      </c>
      <c r="F994" s="15">
        <v>48</v>
      </c>
    </row>
    <row r="995" spans="1:6" x14ac:dyDescent="0.25">
      <c r="A995" s="15" t="s">
        <v>6836</v>
      </c>
      <c r="C995" s="137" t="s">
        <v>6835</v>
      </c>
      <c r="D995" s="15" t="s">
        <v>6834</v>
      </c>
      <c r="E995" s="15" t="s">
        <v>6833</v>
      </c>
      <c r="F995" s="15">
        <v>36</v>
      </c>
    </row>
    <row r="996" spans="1:6" x14ac:dyDescent="0.25">
      <c r="A996" s="15" t="s">
        <v>6832</v>
      </c>
      <c r="C996" s="137" t="s">
        <v>6831</v>
      </c>
      <c r="D996" s="15" t="s">
        <v>6830</v>
      </c>
      <c r="E996" s="15" t="s">
        <v>6829</v>
      </c>
      <c r="F996" s="15">
        <v>40</v>
      </c>
    </row>
    <row r="997" spans="1:6" x14ac:dyDescent="0.25">
      <c r="A997" s="15" t="s">
        <v>6828</v>
      </c>
      <c r="C997" s="137" t="s">
        <v>6827</v>
      </c>
      <c r="D997" s="15" t="s">
        <v>6826</v>
      </c>
      <c r="E997" s="15" t="s">
        <v>6825</v>
      </c>
      <c r="F997" s="15">
        <v>61</v>
      </c>
    </row>
    <row r="998" spans="1:6" x14ac:dyDescent="0.25">
      <c r="A998" s="15" t="s">
        <v>6824</v>
      </c>
      <c r="C998" s="137" t="s">
        <v>6823</v>
      </c>
      <c r="D998" s="15" t="s">
        <v>6822</v>
      </c>
      <c r="E998" s="15" t="s">
        <v>6821</v>
      </c>
      <c r="F998" s="15">
        <v>104</v>
      </c>
    </row>
    <row r="999" spans="1:6" x14ac:dyDescent="0.25">
      <c r="A999" s="15" t="s">
        <v>6820</v>
      </c>
      <c r="C999" s="137" t="s">
        <v>6819</v>
      </c>
      <c r="D999" s="15" t="s">
        <v>6818</v>
      </c>
      <c r="E999" s="15" t="s">
        <v>6817</v>
      </c>
      <c r="F999" s="15">
        <v>176</v>
      </c>
    </row>
    <row r="1000" spans="1:6" x14ac:dyDescent="0.25">
      <c r="A1000" s="15" t="s">
        <v>6816</v>
      </c>
      <c r="C1000" s="137" t="s">
        <v>6815</v>
      </c>
      <c r="D1000" s="15" t="s">
        <v>6814</v>
      </c>
      <c r="E1000" s="15" t="s">
        <v>6813</v>
      </c>
      <c r="F1000" s="15">
        <v>0</v>
      </c>
    </row>
    <row r="1001" spans="1:6" x14ac:dyDescent="0.25">
      <c r="A1001" s="15" t="s">
        <v>6812</v>
      </c>
      <c r="C1001" s="137" t="s">
        <v>6811</v>
      </c>
      <c r="D1001" s="15" t="s">
        <v>6810</v>
      </c>
      <c r="E1001" s="15" t="s">
        <v>6809</v>
      </c>
      <c r="F1001" s="15">
        <v>0</v>
      </c>
    </row>
    <row r="1002" spans="1:6" x14ac:dyDescent="0.25">
      <c r="A1002" s="15" t="s">
        <v>6808</v>
      </c>
      <c r="C1002" s="137" t="s">
        <v>6807</v>
      </c>
      <c r="D1002" s="15" t="s">
        <v>6806</v>
      </c>
      <c r="E1002" s="15" t="s">
        <v>6805</v>
      </c>
      <c r="F1002" s="15">
        <v>45</v>
      </c>
    </row>
    <row r="1003" spans="1:6" x14ac:dyDescent="0.25">
      <c r="A1003" s="15" t="s">
        <v>6804</v>
      </c>
      <c r="C1003" s="137" t="s">
        <v>6803</v>
      </c>
      <c r="D1003" s="15" t="s">
        <v>6802</v>
      </c>
      <c r="E1003" s="15" t="s">
        <v>6801</v>
      </c>
      <c r="F1003" s="15">
        <v>0</v>
      </c>
    </row>
    <row r="1004" spans="1:6" x14ac:dyDescent="0.25">
      <c r="A1004" s="15" t="s">
        <v>6800</v>
      </c>
      <c r="C1004" s="137" t="s">
        <v>6799</v>
      </c>
      <c r="D1004" s="15" t="s">
        <v>6798</v>
      </c>
      <c r="E1004" s="15" t="s">
        <v>6797</v>
      </c>
      <c r="F1004" s="15">
        <v>13</v>
      </c>
    </row>
    <row r="1005" spans="1:6" x14ac:dyDescent="0.25">
      <c r="A1005" s="15" t="s">
        <v>6796</v>
      </c>
      <c r="C1005" s="137" t="s">
        <v>6795</v>
      </c>
      <c r="D1005" s="15" t="s">
        <v>6794</v>
      </c>
      <c r="E1005" s="15" t="s">
        <v>6793</v>
      </c>
      <c r="F1005" s="15">
        <v>5</v>
      </c>
    </row>
    <row r="1006" spans="1:6" x14ac:dyDescent="0.25">
      <c r="A1006" s="15" t="s">
        <v>6792</v>
      </c>
      <c r="C1006" s="137" t="s">
        <v>6791</v>
      </c>
      <c r="D1006" s="15" t="s">
        <v>6790</v>
      </c>
      <c r="E1006" s="15" t="s">
        <v>6789</v>
      </c>
      <c r="F1006" s="15">
        <v>114</v>
      </c>
    </row>
    <row r="1007" spans="1:6" x14ac:dyDescent="0.25">
      <c r="A1007" s="15" t="s">
        <v>6788</v>
      </c>
      <c r="C1007" s="137" t="s">
        <v>6787</v>
      </c>
      <c r="D1007" s="15" t="s">
        <v>6786</v>
      </c>
      <c r="E1007" s="15" t="s">
        <v>6785</v>
      </c>
      <c r="F1007" s="15">
        <v>2</v>
      </c>
    </row>
    <row r="1008" spans="1:6" x14ac:dyDescent="0.25">
      <c r="A1008" s="15" t="s">
        <v>6784</v>
      </c>
      <c r="C1008" s="137" t="s">
        <v>6783</v>
      </c>
      <c r="D1008" s="15" t="s">
        <v>6782</v>
      </c>
      <c r="E1008" s="15" t="s">
        <v>6781</v>
      </c>
      <c r="F1008" s="15">
        <v>17</v>
      </c>
    </row>
    <row r="1009" spans="1:6" x14ac:dyDescent="0.25">
      <c r="A1009" s="15" t="s">
        <v>6780</v>
      </c>
      <c r="B1009" s="15" t="s">
        <v>6779</v>
      </c>
      <c r="C1009" s="137" t="s">
        <v>6778</v>
      </c>
      <c r="D1009" s="15" t="s">
        <v>6777</v>
      </c>
      <c r="E1009" s="15" t="s">
        <v>6776</v>
      </c>
      <c r="F1009" s="15">
        <v>13</v>
      </c>
    </row>
    <row r="1010" spans="1:6" x14ac:dyDescent="0.25">
      <c r="A1010" s="15" t="s">
        <v>6775</v>
      </c>
      <c r="C1010" s="137" t="s">
        <v>6774</v>
      </c>
      <c r="D1010" s="15" t="s">
        <v>6773</v>
      </c>
      <c r="E1010" s="15" t="s">
        <v>6772</v>
      </c>
      <c r="F1010" s="15">
        <v>7</v>
      </c>
    </row>
    <row r="1011" spans="1:6" x14ac:dyDescent="0.25">
      <c r="A1011" s="15" t="s">
        <v>6771</v>
      </c>
      <c r="C1011" s="137" t="s">
        <v>6770</v>
      </c>
      <c r="D1011" s="15" t="s">
        <v>6769</v>
      </c>
      <c r="E1011" s="15" t="s">
        <v>6768</v>
      </c>
      <c r="F1011" s="15">
        <v>0</v>
      </c>
    </row>
    <row r="1012" spans="1:6" x14ac:dyDescent="0.25">
      <c r="A1012" s="15" t="s">
        <v>6767</v>
      </c>
      <c r="C1012" s="137" t="s">
        <v>6766</v>
      </c>
      <c r="D1012" s="15" t="s">
        <v>6765</v>
      </c>
      <c r="E1012" s="15" t="s">
        <v>6764</v>
      </c>
      <c r="F1012" s="15">
        <v>227</v>
      </c>
    </row>
    <row r="1013" spans="1:6" x14ac:dyDescent="0.25">
      <c r="A1013" s="15" t="s">
        <v>6763</v>
      </c>
      <c r="C1013" s="137" t="s">
        <v>6762</v>
      </c>
      <c r="D1013" s="15" t="s">
        <v>6761</v>
      </c>
      <c r="E1013" s="15" t="s">
        <v>6760</v>
      </c>
      <c r="F1013" s="15">
        <v>40</v>
      </c>
    </row>
    <row r="1014" spans="1:6" x14ac:dyDescent="0.25">
      <c r="A1014" s="15" t="s">
        <v>6759</v>
      </c>
      <c r="C1014" s="137" t="s">
        <v>6758</v>
      </c>
      <c r="D1014" s="15" t="s">
        <v>6757</v>
      </c>
      <c r="E1014" s="15" t="s">
        <v>6756</v>
      </c>
      <c r="F1014" s="15">
        <v>30</v>
      </c>
    </row>
    <row r="1015" spans="1:6" x14ac:dyDescent="0.25">
      <c r="A1015" s="15" t="s">
        <v>6755</v>
      </c>
      <c r="C1015" s="137" t="s">
        <v>6754</v>
      </c>
      <c r="D1015" s="15" t="s">
        <v>6753</v>
      </c>
      <c r="E1015" s="15" t="s">
        <v>6752</v>
      </c>
      <c r="F1015" s="15">
        <v>20</v>
      </c>
    </row>
    <row r="1016" spans="1:6" x14ac:dyDescent="0.25">
      <c r="A1016" s="15" t="s">
        <v>6751</v>
      </c>
      <c r="C1016" s="137" t="s">
        <v>6750</v>
      </c>
      <c r="D1016" s="15" t="s">
        <v>6749</v>
      </c>
      <c r="E1016" s="15" t="s">
        <v>6748</v>
      </c>
      <c r="F1016" s="15">
        <v>10</v>
      </c>
    </row>
    <row r="1017" spans="1:6" x14ac:dyDescent="0.25">
      <c r="A1017" s="15" t="s">
        <v>6747</v>
      </c>
      <c r="C1017" s="137" t="s">
        <v>6746</v>
      </c>
      <c r="D1017" s="15" t="s">
        <v>6745</v>
      </c>
      <c r="E1017" s="15" t="s">
        <v>6744</v>
      </c>
      <c r="F1017" s="15">
        <v>3</v>
      </c>
    </row>
    <row r="1018" spans="1:6" x14ac:dyDescent="0.25">
      <c r="A1018" s="15" t="s">
        <v>6743</v>
      </c>
      <c r="C1018" s="137" t="s">
        <v>6742</v>
      </c>
      <c r="D1018" s="15" t="s">
        <v>6741</v>
      </c>
      <c r="E1018" s="15" t="s">
        <v>6740</v>
      </c>
      <c r="F1018" s="15">
        <v>2</v>
      </c>
    </row>
    <row r="1019" spans="1:6" x14ac:dyDescent="0.25">
      <c r="A1019" s="15" t="s">
        <v>6739</v>
      </c>
      <c r="C1019" s="137" t="s">
        <v>6738</v>
      </c>
      <c r="D1019" s="15" t="s">
        <v>6737</v>
      </c>
      <c r="E1019" s="15" t="s">
        <v>6736</v>
      </c>
      <c r="F1019" s="15">
        <v>59</v>
      </c>
    </row>
    <row r="1020" spans="1:6" x14ac:dyDescent="0.25">
      <c r="A1020" s="15" t="s">
        <v>6735</v>
      </c>
      <c r="C1020" s="137" t="s">
        <v>6734</v>
      </c>
      <c r="D1020" s="15" t="s">
        <v>6733</v>
      </c>
      <c r="E1020" s="15" t="s">
        <v>6732</v>
      </c>
      <c r="F1020" s="15">
        <v>108</v>
      </c>
    </row>
    <row r="1021" spans="1:6" x14ac:dyDescent="0.25">
      <c r="A1021" s="15" t="s">
        <v>6731</v>
      </c>
      <c r="C1021" s="137" t="s">
        <v>6730</v>
      </c>
      <c r="D1021" s="15" t="s">
        <v>6729</v>
      </c>
      <c r="E1021" s="15" t="s">
        <v>6728</v>
      </c>
      <c r="F1021" s="15">
        <v>6</v>
      </c>
    </row>
    <row r="1022" spans="1:6" x14ac:dyDescent="0.25">
      <c r="A1022" s="15" t="s">
        <v>6727</v>
      </c>
      <c r="C1022" s="137" t="s">
        <v>6726</v>
      </c>
      <c r="D1022" s="15" t="s">
        <v>6725</v>
      </c>
      <c r="E1022" s="15" t="s">
        <v>6724</v>
      </c>
      <c r="F1022" s="15">
        <v>15</v>
      </c>
    </row>
    <row r="1023" spans="1:6" x14ac:dyDescent="0.25">
      <c r="A1023" s="15" t="s">
        <v>6723</v>
      </c>
      <c r="C1023" s="137" t="s">
        <v>6722</v>
      </c>
      <c r="D1023" s="15" t="s">
        <v>6721</v>
      </c>
      <c r="E1023" s="15" t="s">
        <v>6720</v>
      </c>
      <c r="F1023" s="15">
        <v>2</v>
      </c>
    </row>
    <row r="1024" spans="1:6" x14ac:dyDescent="0.25">
      <c r="A1024" s="15" t="s">
        <v>6719</v>
      </c>
      <c r="C1024" s="137" t="s">
        <v>6718</v>
      </c>
      <c r="D1024" s="15" t="s">
        <v>6717</v>
      </c>
      <c r="E1024" s="15" t="s">
        <v>6716</v>
      </c>
      <c r="F1024" s="15">
        <v>69</v>
      </c>
    </row>
    <row r="1025" spans="1:6" x14ac:dyDescent="0.25">
      <c r="A1025" s="15" t="s">
        <v>6715</v>
      </c>
      <c r="C1025" s="137" t="s">
        <v>6714</v>
      </c>
      <c r="D1025" s="15" t="s">
        <v>6713</v>
      </c>
      <c r="E1025" s="15" t="s">
        <v>6712</v>
      </c>
      <c r="F1025" s="15">
        <v>80</v>
      </c>
    </row>
    <row r="1026" spans="1:6" x14ac:dyDescent="0.25">
      <c r="A1026" s="15" t="s">
        <v>6711</v>
      </c>
      <c r="C1026" s="137" t="s">
        <v>6710</v>
      </c>
      <c r="D1026" s="15" t="s">
        <v>6709</v>
      </c>
      <c r="E1026" s="15" t="s">
        <v>6708</v>
      </c>
      <c r="F1026" s="15">
        <v>19</v>
      </c>
    </row>
    <row r="1027" spans="1:6" x14ac:dyDescent="0.25">
      <c r="A1027" s="15" t="s">
        <v>6707</v>
      </c>
      <c r="C1027" s="137" t="s">
        <v>6706</v>
      </c>
      <c r="D1027" s="15" t="s">
        <v>6705</v>
      </c>
      <c r="E1027" s="15" t="s">
        <v>6704</v>
      </c>
      <c r="F1027" s="15">
        <v>25</v>
      </c>
    </row>
    <row r="1028" spans="1:6" x14ac:dyDescent="0.25">
      <c r="A1028" s="15" t="s">
        <v>6703</v>
      </c>
      <c r="C1028" s="137" t="s">
        <v>6702</v>
      </c>
      <c r="D1028" s="15" t="s">
        <v>6701</v>
      </c>
      <c r="E1028" s="15" t="s">
        <v>6700</v>
      </c>
      <c r="F1028" s="15">
        <v>18</v>
      </c>
    </row>
    <row r="1029" spans="1:6" x14ac:dyDescent="0.25">
      <c r="A1029" s="15" t="s">
        <v>6699</v>
      </c>
      <c r="C1029" s="137" t="s">
        <v>6698</v>
      </c>
      <c r="D1029" s="15" t="s">
        <v>6697</v>
      </c>
      <c r="E1029" s="15" t="s">
        <v>6696</v>
      </c>
      <c r="F1029" s="15">
        <v>17</v>
      </c>
    </row>
    <row r="1030" spans="1:6" x14ac:dyDescent="0.25">
      <c r="A1030" s="15" t="s">
        <v>6695</v>
      </c>
      <c r="B1030" s="15" t="s">
        <v>6694</v>
      </c>
      <c r="C1030" s="137" t="s">
        <v>6693</v>
      </c>
      <c r="D1030" s="15" t="s">
        <v>6692</v>
      </c>
      <c r="E1030" s="15" t="s">
        <v>6691</v>
      </c>
      <c r="F1030" s="15">
        <v>93</v>
      </c>
    </row>
    <row r="1031" spans="1:6" x14ac:dyDescent="0.25">
      <c r="A1031" s="15" t="s">
        <v>6690</v>
      </c>
      <c r="C1031" s="137" t="s">
        <v>6689</v>
      </c>
      <c r="D1031" s="15" t="s">
        <v>6688</v>
      </c>
      <c r="E1031" s="15" t="s">
        <v>6687</v>
      </c>
      <c r="F1031" s="15">
        <v>48</v>
      </c>
    </row>
    <row r="1032" spans="1:6" x14ac:dyDescent="0.25">
      <c r="A1032" s="15" t="s">
        <v>6686</v>
      </c>
      <c r="C1032" s="137" t="s">
        <v>6685</v>
      </c>
      <c r="D1032" s="15" t="s">
        <v>6684</v>
      </c>
      <c r="E1032" s="15" t="s">
        <v>6683</v>
      </c>
      <c r="F1032" s="15">
        <v>8</v>
      </c>
    </row>
    <row r="1033" spans="1:6" x14ac:dyDescent="0.25">
      <c r="A1033" s="15" t="s">
        <v>6682</v>
      </c>
      <c r="C1033" s="137" t="s">
        <v>6681</v>
      </c>
      <c r="D1033" s="15" t="s">
        <v>6680</v>
      </c>
      <c r="E1033" s="15" t="s">
        <v>6679</v>
      </c>
      <c r="F1033" s="15">
        <v>94</v>
      </c>
    </row>
    <row r="1034" spans="1:6" x14ac:dyDescent="0.25">
      <c r="A1034" s="15" t="s">
        <v>6678</v>
      </c>
      <c r="C1034" s="137" t="s">
        <v>6677</v>
      </c>
      <c r="D1034" s="15" t="s">
        <v>6676</v>
      </c>
      <c r="E1034" s="15" t="s">
        <v>6675</v>
      </c>
      <c r="F1034" s="15">
        <v>16</v>
      </c>
    </row>
    <row r="1035" spans="1:6" x14ac:dyDescent="0.25">
      <c r="A1035" s="15" t="s">
        <v>6674</v>
      </c>
      <c r="C1035" s="137" t="s">
        <v>6673</v>
      </c>
      <c r="D1035" s="15" t="s">
        <v>6672</v>
      </c>
      <c r="E1035" s="15" t="s">
        <v>6671</v>
      </c>
      <c r="F1035" s="15">
        <v>93</v>
      </c>
    </row>
    <row r="1036" spans="1:6" x14ac:dyDescent="0.25">
      <c r="A1036" s="15" t="s">
        <v>6670</v>
      </c>
      <c r="C1036" s="137" t="s">
        <v>6669</v>
      </c>
      <c r="D1036" s="15" t="s">
        <v>6668</v>
      </c>
      <c r="E1036" s="15" t="s">
        <v>6667</v>
      </c>
      <c r="F1036" s="15">
        <v>7</v>
      </c>
    </row>
    <row r="1037" spans="1:6" x14ac:dyDescent="0.25">
      <c r="A1037" s="15" t="s">
        <v>6666</v>
      </c>
      <c r="C1037" s="137" t="s">
        <v>6665</v>
      </c>
      <c r="D1037" s="15" t="s">
        <v>6664</v>
      </c>
      <c r="E1037" s="15" t="s">
        <v>6663</v>
      </c>
      <c r="F1037" s="15">
        <v>37</v>
      </c>
    </row>
    <row r="1038" spans="1:6" x14ac:dyDescent="0.25">
      <c r="A1038" s="15" t="s">
        <v>6662</v>
      </c>
      <c r="C1038" s="137" t="s">
        <v>6661</v>
      </c>
      <c r="D1038" s="15" t="s">
        <v>6660</v>
      </c>
      <c r="E1038" s="15" t="s">
        <v>6659</v>
      </c>
      <c r="F1038" s="15">
        <v>0</v>
      </c>
    </row>
    <row r="1039" spans="1:6" x14ac:dyDescent="0.25">
      <c r="A1039" s="15" t="s">
        <v>6658</v>
      </c>
      <c r="C1039" s="137" t="s">
        <v>6657</v>
      </c>
      <c r="D1039" s="15" t="s">
        <v>6656</v>
      </c>
      <c r="E1039" s="15" t="s">
        <v>6655</v>
      </c>
      <c r="F1039" s="15">
        <v>61</v>
      </c>
    </row>
    <row r="1040" spans="1:6" x14ac:dyDescent="0.25">
      <c r="A1040" s="15" t="s">
        <v>6654</v>
      </c>
      <c r="C1040" s="137" t="s">
        <v>6653</v>
      </c>
      <c r="D1040" s="15" t="s">
        <v>6652</v>
      </c>
      <c r="E1040" s="15" t="s">
        <v>6651</v>
      </c>
      <c r="F1040" s="15">
        <v>85</v>
      </c>
    </row>
    <row r="1041" spans="1:6" x14ac:dyDescent="0.25">
      <c r="A1041" s="15" t="s">
        <v>6650</v>
      </c>
      <c r="C1041" s="137" t="s">
        <v>6649</v>
      </c>
      <c r="D1041" s="15" t="s">
        <v>6648</v>
      </c>
      <c r="E1041" s="15" t="s">
        <v>6647</v>
      </c>
      <c r="F1041" s="15">
        <v>33</v>
      </c>
    </row>
    <row r="1042" spans="1:6" x14ac:dyDescent="0.25">
      <c r="A1042" s="15" t="s">
        <v>6646</v>
      </c>
      <c r="C1042" s="137" t="s">
        <v>6645</v>
      </c>
      <c r="D1042" s="15" t="s">
        <v>6644</v>
      </c>
      <c r="E1042" s="15" t="s">
        <v>6643</v>
      </c>
      <c r="F1042" s="15">
        <v>2</v>
      </c>
    </row>
    <row r="1043" spans="1:6" x14ac:dyDescent="0.25">
      <c r="A1043" s="15" t="s">
        <v>6642</v>
      </c>
      <c r="C1043" s="137" t="s">
        <v>6641</v>
      </c>
      <c r="D1043" s="15" t="s">
        <v>6640</v>
      </c>
      <c r="E1043" s="15" t="s">
        <v>6639</v>
      </c>
      <c r="F1043" s="15">
        <v>49</v>
      </c>
    </row>
    <row r="1044" spans="1:6" x14ac:dyDescent="0.25">
      <c r="A1044" s="15" t="s">
        <v>6638</v>
      </c>
      <c r="C1044" s="137" t="s">
        <v>6637</v>
      </c>
      <c r="D1044" s="15" t="s">
        <v>6636</v>
      </c>
      <c r="E1044" s="15" t="s">
        <v>6635</v>
      </c>
      <c r="F1044" s="15">
        <v>0</v>
      </c>
    </row>
    <row r="1045" spans="1:6" x14ac:dyDescent="0.25">
      <c r="A1045" s="15" t="s">
        <v>6634</v>
      </c>
      <c r="C1045" s="137"/>
      <c r="D1045" s="15" t="s">
        <v>6633</v>
      </c>
      <c r="E1045" s="15" t="s">
        <v>6632</v>
      </c>
      <c r="F1045" s="15">
        <v>0</v>
      </c>
    </row>
    <row r="1046" spans="1:6" x14ac:dyDescent="0.25">
      <c r="A1046" s="15" t="s">
        <v>6631</v>
      </c>
      <c r="C1046" s="137" t="s">
        <v>6630</v>
      </c>
      <c r="D1046" s="15" t="s">
        <v>6629</v>
      </c>
      <c r="E1046" s="15" t="s">
        <v>6628</v>
      </c>
      <c r="F1046" s="15">
        <v>5</v>
      </c>
    </row>
    <row r="1047" spans="1:6" x14ac:dyDescent="0.25">
      <c r="A1047" s="15" t="s">
        <v>6627</v>
      </c>
      <c r="C1047" s="137" t="s">
        <v>6626</v>
      </c>
      <c r="D1047" s="15" t="s">
        <v>6625</v>
      </c>
      <c r="E1047" s="15" t="s">
        <v>6624</v>
      </c>
      <c r="F1047" s="15">
        <v>6</v>
      </c>
    </row>
    <row r="1048" spans="1:6" x14ac:dyDescent="0.25">
      <c r="A1048" s="15" t="s">
        <v>6623</v>
      </c>
      <c r="C1048" s="137" t="s">
        <v>6622</v>
      </c>
      <c r="D1048" s="15" t="s">
        <v>6621</v>
      </c>
      <c r="E1048" s="15" t="s">
        <v>6620</v>
      </c>
      <c r="F1048" s="15">
        <v>407</v>
      </c>
    </row>
    <row r="1049" spans="1:6" x14ac:dyDescent="0.25">
      <c r="A1049" s="15" t="s">
        <v>6619</v>
      </c>
      <c r="B1049" s="15" t="s">
        <v>6618</v>
      </c>
      <c r="C1049" s="137" t="s">
        <v>6617</v>
      </c>
      <c r="D1049" s="15" t="s">
        <v>6616</v>
      </c>
      <c r="E1049" s="15" t="s">
        <v>6615</v>
      </c>
      <c r="F1049" s="15">
        <v>30</v>
      </c>
    </row>
    <row r="1050" spans="1:6" x14ac:dyDescent="0.25">
      <c r="A1050" s="15" t="s">
        <v>6614</v>
      </c>
      <c r="C1050" s="137" t="s">
        <v>6613</v>
      </c>
      <c r="D1050" s="15" t="s">
        <v>6612</v>
      </c>
      <c r="E1050" s="15" t="s">
        <v>6611</v>
      </c>
      <c r="F1050" s="15">
        <v>155</v>
      </c>
    </row>
    <row r="1051" spans="1:6" x14ac:dyDescent="0.25">
      <c r="A1051" s="15" t="s">
        <v>6610</v>
      </c>
      <c r="C1051" s="137" t="s">
        <v>6609</v>
      </c>
      <c r="D1051" s="15" t="s">
        <v>6608</v>
      </c>
      <c r="E1051" s="15" t="s">
        <v>6607</v>
      </c>
      <c r="F1051" s="15">
        <v>7</v>
      </c>
    </row>
    <row r="1052" spans="1:6" x14ac:dyDescent="0.25">
      <c r="A1052" s="15" t="s">
        <v>6606</v>
      </c>
      <c r="C1052" s="137" t="s">
        <v>6605</v>
      </c>
      <c r="D1052" s="15" t="s">
        <v>6604</v>
      </c>
      <c r="E1052" s="15" t="s">
        <v>6603</v>
      </c>
      <c r="F1052" s="15">
        <v>18</v>
      </c>
    </row>
    <row r="1053" spans="1:6" x14ac:dyDescent="0.25">
      <c r="A1053" s="15" t="s">
        <v>6602</v>
      </c>
      <c r="C1053" s="137" t="s">
        <v>6601</v>
      </c>
      <c r="D1053" s="15" t="s">
        <v>6600</v>
      </c>
      <c r="E1053" s="15" t="s">
        <v>6599</v>
      </c>
      <c r="F1053" s="15">
        <v>29</v>
      </c>
    </row>
    <row r="1054" spans="1:6" x14ac:dyDescent="0.25">
      <c r="A1054" s="15" t="s">
        <v>6598</v>
      </c>
      <c r="C1054" s="137" t="s">
        <v>6597</v>
      </c>
      <c r="D1054" s="15" t="s">
        <v>6596</v>
      </c>
      <c r="E1054" s="15" t="s">
        <v>6595</v>
      </c>
      <c r="F1054" s="15">
        <v>0</v>
      </c>
    </row>
    <row r="1055" spans="1:6" x14ac:dyDescent="0.25">
      <c r="A1055" s="15" t="s">
        <v>6594</v>
      </c>
      <c r="C1055" s="137" t="s">
        <v>6593</v>
      </c>
      <c r="D1055" s="15" t="s">
        <v>6592</v>
      </c>
      <c r="E1055" s="15" t="s">
        <v>6591</v>
      </c>
      <c r="F1055" s="15">
        <v>83</v>
      </c>
    </row>
    <row r="1056" spans="1:6" x14ac:dyDescent="0.25">
      <c r="A1056" s="15" t="s">
        <v>2674</v>
      </c>
      <c r="C1056" s="137" t="s">
        <v>6590</v>
      </c>
      <c r="D1056" s="15" t="s">
        <v>6589</v>
      </c>
      <c r="E1056" s="15" t="s">
        <v>6588</v>
      </c>
      <c r="F1056" s="15">
        <v>17</v>
      </c>
    </row>
    <row r="1057" spans="1:6" x14ac:dyDescent="0.25">
      <c r="A1057" s="15" t="s">
        <v>6587</v>
      </c>
      <c r="C1057" s="137" t="s">
        <v>6586</v>
      </c>
      <c r="D1057" s="15" t="s">
        <v>6585</v>
      </c>
      <c r="E1057" s="15" t="s">
        <v>6584</v>
      </c>
      <c r="F1057" s="15">
        <v>41</v>
      </c>
    </row>
    <row r="1058" spans="1:6" x14ac:dyDescent="0.25">
      <c r="A1058" s="15" t="s">
        <v>6583</v>
      </c>
      <c r="C1058" s="137" t="s">
        <v>6582</v>
      </c>
      <c r="D1058" s="15" t="s">
        <v>6581</v>
      </c>
      <c r="E1058" s="15" t="s">
        <v>6580</v>
      </c>
      <c r="F1058" s="15">
        <v>60</v>
      </c>
    </row>
    <row r="1059" spans="1:6" x14ac:dyDescent="0.25">
      <c r="A1059" s="15" t="s">
        <v>6579</v>
      </c>
      <c r="C1059" s="137" t="s">
        <v>6578</v>
      </c>
      <c r="D1059" s="15" t="s">
        <v>6577</v>
      </c>
      <c r="E1059" s="15" t="s">
        <v>6576</v>
      </c>
      <c r="F1059" s="15">
        <v>35</v>
      </c>
    </row>
    <row r="1060" spans="1:6" x14ac:dyDescent="0.25">
      <c r="A1060" s="15" t="s">
        <v>6575</v>
      </c>
      <c r="C1060" s="137" t="s">
        <v>6574</v>
      </c>
      <c r="D1060" s="15" t="s">
        <v>6573</v>
      </c>
      <c r="E1060" s="15" t="s">
        <v>6572</v>
      </c>
      <c r="F1060" s="15">
        <v>48</v>
      </c>
    </row>
    <row r="1061" spans="1:6" x14ac:dyDescent="0.25">
      <c r="A1061" s="15" t="s">
        <v>6571</v>
      </c>
      <c r="C1061" s="137" t="s">
        <v>6570</v>
      </c>
      <c r="D1061" s="15" t="s">
        <v>6569</v>
      </c>
      <c r="E1061" s="15" t="s">
        <v>6568</v>
      </c>
      <c r="F1061" s="15">
        <v>24</v>
      </c>
    </row>
    <row r="1062" spans="1:6" x14ac:dyDescent="0.25">
      <c r="A1062" s="15" t="s">
        <v>6567</v>
      </c>
      <c r="C1062" s="137" t="s">
        <v>6566</v>
      </c>
      <c r="D1062" s="15" t="s">
        <v>6565</v>
      </c>
      <c r="E1062" s="15" t="s">
        <v>6564</v>
      </c>
      <c r="F1062" s="15">
        <v>0</v>
      </c>
    </row>
    <row r="1063" spans="1:6" x14ac:dyDescent="0.25">
      <c r="A1063" s="15" t="s">
        <v>6563</v>
      </c>
      <c r="C1063" s="137"/>
      <c r="D1063" s="15" t="s">
        <v>6562</v>
      </c>
      <c r="E1063" s="15" t="s">
        <v>6561</v>
      </c>
      <c r="F1063" s="15">
        <v>0</v>
      </c>
    </row>
    <row r="1064" spans="1:6" x14ac:dyDescent="0.25">
      <c r="A1064" s="15" t="s">
        <v>6560</v>
      </c>
      <c r="C1064" s="137" t="s">
        <v>6559</v>
      </c>
      <c r="D1064" s="15" t="s">
        <v>6558</v>
      </c>
      <c r="E1064" s="15" t="s">
        <v>6557</v>
      </c>
      <c r="F1064" s="15">
        <v>227</v>
      </c>
    </row>
    <row r="1065" spans="1:6" x14ac:dyDescent="0.25">
      <c r="A1065" s="15" t="s">
        <v>6556</v>
      </c>
      <c r="C1065" s="137" t="s">
        <v>6555</v>
      </c>
      <c r="D1065" s="15" t="s">
        <v>6554</v>
      </c>
      <c r="E1065" s="15" t="s">
        <v>6553</v>
      </c>
      <c r="F1065" s="15">
        <v>20</v>
      </c>
    </row>
    <row r="1066" spans="1:6" x14ac:dyDescent="0.25">
      <c r="A1066" s="15" t="s">
        <v>6552</v>
      </c>
      <c r="C1066" s="137" t="s">
        <v>6551</v>
      </c>
      <c r="D1066" s="15" t="s">
        <v>6550</v>
      </c>
      <c r="E1066" s="15" t="s">
        <v>6549</v>
      </c>
      <c r="F1066" s="15">
        <v>82</v>
      </c>
    </row>
    <row r="1067" spans="1:6" x14ac:dyDescent="0.25">
      <c r="A1067" s="15" t="s">
        <v>6548</v>
      </c>
      <c r="C1067" s="137" t="s">
        <v>6547</v>
      </c>
      <c r="D1067" s="15" t="s">
        <v>6546</v>
      </c>
      <c r="E1067" s="15" t="s">
        <v>6545</v>
      </c>
      <c r="F1067" s="15">
        <v>56</v>
      </c>
    </row>
    <row r="1068" spans="1:6" x14ac:dyDescent="0.25">
      <c r="A1068" s="15" t="s">
        <v>6544</v>
      </c>
      <c r="C1068" s="137" t="s">
        <v>6543</v>
      </c>
      <c r="D1068" s="15" t="s">
        <v>6542</v>
      </c>
      <c r="E1068" s="15" t="s">
        <v>6541</v>
      </c>
      <c r="F1068" s="15">
        <v>38</v>
      </c>
    </row>
    <row r="1069" spans="1:6" x14ac:dyDescent="0.25">
      <c r="A1069" s="15" t="s">
        <v>6540</v>
      </c>
      <c r="C1069" s="137" t="s">
        <v>6539</v>
      </c>
      <c r="D1069" s="15" t="s">
        <v>6538</v>
      </c>
      <c r="E1069" s="15" t="s">
        <v>6537</v>
      </c>
      <c r="F1069" s="15">
        <v>57</v>
      </c>
    </row>
    <row r="1070" spans="1:6" x14ac:dyDescent="0.25">
      <c r="A1070" s="15" t="s">
        <v>6536</v>
      </c>
      <c r="C1070" s="137" t="s">
        <v>6535</v>
      </c>
      <c r="D1070" s="15" t="s">
        <v>6534</v>
      </c>
      <c r="E1070" s="15" t="s">
        <v>6533</v>
      </c>
      <c r="F1070" s="15">
        <v>202</v>
      </c>
    </row>
    <row r="1071" spans="1:6" x14ac:dyDescent="0.25">
      <c r="A1071" s="15" t="s">
        <v>6532</v>
      </c>
      <c r="C1071" s="137" t="s">
        <v>6531</v>
      </c>
      <c r="D1071" s="15" t="s">
        <v>6530</v>
      </c>
      <c r="E1071" s="15" t="s">
        <v>6529</v>
      </c>
      <c r="F1071" s="15">
        <v>2</v>
      </c>
    </row>
    <row r="1072" spans="1:6" x14ac:dyDescent="0.25">
      <c r="A1072" s="15" t="s">
        <v>6528</v>
      </c>
      <c r="C1072" s="137" t="s">
        <v>6527</v>
      </c>
      <c r="D1072" s="15" t="s">
        <v>6526</v>
      </c>
      <c r="E1072" s="15" t="s">
        <v>6525</v>
      </c>
      <c r="F1072" s="15">
        <v>0</v>
      </c>
    </row>
    <row r="1073" spans="1:6" x14ac:dyDescent="0.25">
      <c r="A1073" s="15" t="s">
        <v>6524</v>
      </c>
      <c r="C1073" s="137" t="s">
        <v>6523</v>
      </c>
      <c r="D1073" s="15" t="s">
        <v>6522</v>
      </c>
      <c r="E1073" s="15" t="s">
        <v>6521</v>
      </c>
      <c r="F1073" s="15">
        <v>9</v>
      </c>
    </row>
    <row r="1074" spans="1:6" x14ac:dyDescent="0.25">
      <c r="A1074" s="15" t="s">
        <v>6520</v>
      </c>
      <c r="C1074" s="137" t="s">
        <v>6519</v>
      </c>
      <c r="D1074" s="15" t="s">
        <v>6518</v>
      </c>
      <c r="E1074" s="15" t="s">
        <v>6517</v>
      </c>
      <c r="F1074" s="15">
        <v>1</v>
      </c>
    </row>
    <row r="1075" spans="1:6" x14ac:dyDescent="0.25">
      <c r="A1075" s="15" t="s">
        <v>6516</v>
      </c>
      <c r="C1075" s="137" t="s">
        <v>6515</v>
      </c>
      <c r="D1075" s="15" t="s">
        <v>6514</v>
      </c>
      <c r="E1075" s="15" t="s">
        <v>6513</v>
      </c>
      <c r="F1075" s="15">
        <v>97</v>
      </c>
    </row>
    <row r="1076" spans="1:6" x14ac:dyDescent="0.25">
      <c r="A1076" s="15" t="s">
        <v>6512</v>
      </c>
      <c r="C1076" s="137" t="s">
        <v>6511</v>
      </c>
      <c r="D1076" s="15" t="s">
        <v>6510</v>
      </c>
      <c r="E1076" s="15" t="s">
        <v>6509</v>
      </c>
      <c r="F1076" s="15">
        <v>6</v>
      </c>
    </row>
    <row r="1077" spans="1:6" x14ac:dyDescent="0.25">
      <c r="A1077" s="15" t="s">
        <v>6508</v>
      </c>
      <c r="C1077" s="137" t="s">
        <v>6507</v>
      </c>
      <c r="D1077" s="15" t="s">
        <v>6506</v>
      </c>
      <c r="E1077" s="15" t="s">
        <v>6505</v>
      </c>
      <c r="F1077" s="15">
        <v>7</v>
      </c>
    </row>
    <row r="1078" spans="1:6" x14ac:dyDescent="0.25">
      <c r="A1078" s="15" t="s">
        <v>6504</v>
      </c>
      <c r="C1078" s="137"/>
      <c r="D1078" s="15" t="s">
        <v>6503</v>
      </c>
      <c r="E1078" s="15" t="s">
        <v>6502</v>
      </c>
      <c r="F1078" s="15">
        <v>0</v>
      </c>
    </row>
    <row r="1079" spans="1:6" x14ac:dyDescent="0.25">
      <c r="A1079" s="15" t="s">
        <v>6501</v>
      </c>
      <c r="C1079" s="137" t="s">
        <v>6500</v>
      </c>
      <c r="D1079" s="15" t="s">
        <v>6499</v>
      </c>
      <c r="E1079" s="15" t="s">
        <v>6498</v>
      </c>
      <c r="F1079" s="15">
        <v>2</v>
      </c>
    </row>
    <row r="1080" spans="1:6" x14ac:dyDescent="0.25">
      <c r="A1080" s="15" t="s">
        <v>6497</v>
      </c>
      <c r="C1080" s="137" t="s">
        <v>6496</v>
      </c>
      <c r="D1080" s="15" t="s">
        <v>6495</v>
      </c>
      <c r="E1080" s="15" t="s">
        <v>6494</v>
      </c>
      <c r="F1080" s="15">
        <v>10</v>
      </c>
    </row>
    <row r="1081" spans="1:6" x14ac:dyDescent="0.25">
      <c r="A1081" s="15" t="s">
        <v>6493</v>
      </c>
      <c r="C1081" s="137" t="s">
        <v>6492</v>
      </c>
      <c r="D1081" s="15" t="s">
        <v>6491</v>
      </c>
      <c r="E1081" s="15" t="s">
        <v>6490</v>
      </c>
      <c r="F1081" s="15">
        <v>32</v>
      </c>
    </row>
    <row r="1082" spans="1:6" x14ac:dyDescent="0.25">
      <c r="A1082" s="15" t="s">
        <v>6489</v>
      </c>
      <c r="C1082" s="137" t="s">
        <v>6488</v>
      </c>
      <c r="D1082" s="15" t="s">
        <v>6487</v>
      </c>
      <c r="E1082" s="15" t="s">
        <v>6486</v>
      </c>
      <c r="F1082" s="15">
        <v>6</v>
      </c>
    </row>
    <row r="1083" spans="1:6" x14ac:dyDescent="0.25">
      <c r="A1083" s="15" t="s">
        <v>6485</v>
      </c>
      <c r="C1083" s="137" t="s">
        <v>6484</v>
      </c>
      <c r="D1083" s="15" t="s">
        <v>6483</v>
      </c>
      <c r="E1083" s="15" t="s">
        <v>6482</v>
      </c>
      <c r="F1083" s="15">
        <v>1</v>
      </c>
    </row>
    <row r="1084" spans="1:6" x14ac:dyDescent="0.25">
      <c r="A1084" s="15" t="s">
        <v>6481</v>
      </c>
      <c r="C1084" s="137" t="s">
        <v>6480</v>
      </c>
      <c r="D1084" s="15" t="s">
        <v>6479</v>
      </c>
      <c r="E1084" s="15" t="s">
        <v>6478</v>
      </c>
      <c r="F1084" s="15">
        <v>5</v>
      </c>
    </row>
    <row r="1085" spans="1:6" x14ac:dyDescent="0.25">
      <c r="A1085" s="15" t="s">
        <v>6477</v>
      </c>
      <c r="C1085" s="137" t="s">
        <v>6476</v>
      </c>
      <c r="D1085" s="15" t="s">
        <v>6475</v>
      </c>
      <c r="E1085" s="15" t="s">
        <v>6474</v>
      </c>
      <c r="F1085" s="15">
        <v>67</v>
      </c>
    </row>
    <row r="1086" spans="1:6" x14ac:dyDescent="0.25">
      <c r="A1086" s="15" t="s">
        <v>6473</v>
      </c>
      <c r="C1086" s="137"/>
      <c r="D1086" s="15" t="s">
        <v>6472</v>
      </c>
      <c r="E1086" s="15" t="s">
        <v>6471</v>
      </c>
      <c r="F1086" s="15">
        <v>0</v>
      </c>
    </row>
    <row r="1087" spans="1:6" x14ac:dyDescent="0.25">
      <c r="A1087" s="15" t="s">
        <v>6470</v>
      </c>
      <c r="B1087" s="15" t="s">
        <v>6469</v>
      </c>
      <c r="C1087" s="137" t="s">
        <v>6468</v>
      </c>
      <c r="D1087" s="15" t="s">
        <v>6467</v>
      </c>
      <c r="E1087" s="15" t="s">
        <v>6466</v>
      </c>
      <c r="F1087" s="15">
        <v>34</v>
      </c>
    </row>
    <row r="1088" spans="1:6" x14ac:dyDescent="0.25">
      <c r="A1088" s="15" t="s">
        <v>6465</v>
      </c>
      <c r="C1088" s="137" t="s">
        <v>6464</v>
      </c>
      <c r="D1088" s="15" t="s">
        <v>6463</v>
      </c>
      <c r="E1088" s="15" t="s">
        <v>6462</v>
      </c>
      <c r="F1088" s="15">
        <v>48</v>
      </c>
    </row>
    <row r="1089" spans="1:6" x14ac:dyDescent="0.25">
      <c r="A1089" s="15" t="s">
        <v>6461</v>
      </c>
      <c r="C1089" s="137" t="s">
        <v>6460</v>
      </c>
      <c r="D1089" s="15" t="s">
        <v>6459</v>
      </c>
      <c r="E1089" s="15" t="s">
        <v>6458</v>
      </c>
      <c r="F1089" s="15">
        <v>3</v>
      </c>
    </row>
    <row r="1090" spans="1:6" x14ac:dyDescent="0.25">
      <c r="A1090" s="15" t="s">
        <v>6457</v>
      </c>
      <c r="C1090" s="137" t="s">
        <v>6456</v>
      </c>
      <c r="D1090" s="15" t="s">
        <v>6455</v>
      </c>
      <c r="E1090" s="15" t="s">
        <v>6454</v>
      </c>
      <c r="F1090" s="15">
        <v>3</v>
      </c>
    </row>
    <row r="1091" spans="1:6" x14ac:dyDescent="0.25">
      <c r="A1091" s="15" t="s">
        <v>6453</v>
      </c>
      <c r="C1091" s="137" t="s">
        <v>6452</v>
      </c>
      <c r="D1091" s="15" t="s">
        <v>6451</v>
      </c>
      <c r="E1091" s="15" t="s">
        <v>6450</v>
      </c>
      <c r="F1091" s="15">
        <v>16</v>
      </c>
    </row>
    <row r="1092" spans="1:6" x14ac:dyDescent="0.25">
      <c r="A1092" s="15" t="s">
        <v>6449</v>
      </c>
      <c r="C1092" s="137" t="s">
        <v>6448</v>
      </c>
      <c r="D1092" s="15" t="s">
        <v>6447</v>
      </c>
      <c r="E1092" s="15" t="s">
        <v>6446</v>
      </c>
      <c r="F1092" s="15">
        <v>13</v>
      </c>
    </row>
    <row r="1093" spans="1:6" x14ac:dyDescent="0.25">
      <c r="A1093" s="15" t="s">
        <v>6445</v>
      </c>
      <c r="C1093" s="137" t="s">
        <v>6444</v>
      </c>
      <c r="D1093" s="15" t="s">
        <v>6443</v>
      </c>
      <c r="E1093" s="15" t="s">
        <v>6442</v>
      </c>
      <c r="F1093" s="15">
        <v>29</v>
      </c>
    </row>
    <row r="1094" spans="1:6" x14ac:dyDescent="0.25">
      <c r="A1094" s="15" t="s">
        <v>6441</v>
      </c>
      <c r="C1094" s="137" t="s">
        <v>6440</v>
      </c>
      <c r="D1094" s="15" t="s">
        <v>6439</v>
      </c>
      <c r="E1094" s="15" t="s">
        <v>6438</v>
      </c>
      <c r="F1094" s="15">
        <v>5</v>
      </c>
    </row>
    <row r="1095" spans="1:6" x14ac:dyDescent="0.25">
      <c r="A1095" s="15" t="s">
        <v>6437</v>
      </c>
      <c r="C1095" s="137"/>
      <c r="D1095" s="15" t="s">
        <v>6436</v>
      </c>
      <c r="E1095" s="15" t="s">
        <v>6435</v>
      </c>
      <c r="F1095" s="15">
        <v>0</v>
      </c>
    </row>
    <row r="1096" spans="1:6" x14ac:dyDescent="0.25">
      <c r="A1096" s="15" t="s">
        <v>6434</v>
      </c>
      <c r="B1096" s="15" t="s">
        <v>6433</v>
      </c>
      <c r="C1096" s="137" t="s">
        <v>6432</v>
      </c>
      <c r="D1096" s="15" t="s">
        <v>6431</v>
      </c>
      <c r="E1096" s="15" t="s">
        <v>6430</v>
      </c>
      <c r="F1096" s="15">
        <v>1</v>
      </c>
    </row>
    <row r="1097" spans="1:6" x14ac:dyDescent="0.25">
      <c r="A1097" s="15" t="s">
        <v>6429</v>
      </c>
      <c r="C1097" s="137" t="s">
        <v>6428</v>
      </c>
      <c r="D1097" s="15" t="s">
        <v>6427</v>
      </c>
      <c r="E1097" s="15" t="s">
        <v>6426</v>
      </c>
      <c r="F1097" s="15">
        <v>22</v>
      </c>
    </row>
    <row r="1098" spans="1:6" x14ac:dyDescent="0.25">
      <c r="A1098" s="15" t="s">
        <v>6425</v>
      </c>
      <c r="C1098" s="137" t="s">
        <v>6424</v>
      </c>
      <c r="D1098" s="15" t="s">
        <v>6423</v>
      </c>
      <c r="E1098" s="15" t="s">
        <v>6422</v>
      </c>
      <c r="F1098" s="15">
        <v>7</v>
      </c>
    </row>
    <row r="1099" spans="1:6" x14ac:dyDescent="0.25">
      <c r="A1099" s="15" t="s">
        <v>6421</v>
      </c>
      <c r="C1099" s="137"/>
      <c r="D1099" s="15" t="s">
        <v>6420</v>
      </c>
      <c r="E1099" s="15" t="s">
        <v>6419</v>
      </c>
      <c r="F1099" s="15">
        <v>0</v>
      </c>
    </row>
    <row r="1100" spans="1:6" x14ac:dyDescent="0.25">
      <c r="A1100" s="15" t="s">
        <v>6418</v>
      </c>
      <c r="C1100" s="137" t="s">
        <v>6417</v>
      </c>
      <c r="D1100" s="15" t="s">
        <v>6416</v>
      </c>
      <c r="E1100" s="15" t="s">
        <v>6415</v>
      </c>
      <c r="F1100" s="15">
        <v>0</v>
      </c>
    </row>
    <row r="1101" spans="1:6" x14ac:dyDescent="0.25">
      <c r="A1101" s="15" t="s">
        <v>6414</v>
      </c>
      <c r="C1101" s="137" t="s">
        <v>6413</v>
      </c>
      <c r="D1101" s="15" t="s">
        <v>6412</v>
      </c>
      <c r="E1101" s="15" t="s">
        <v>6411</v>
      </c>
      <c r="F1101" s="15">
        <v>52</v>
      </c>
    </row>
    <row r="1102" spans="1:6" x14ac:dyDescent="0.25">
      <c r="A1102" s="15" t="s">
        <v>6410</v>
      </c>
      <c r="C1102" s="137" t="s">
        <v>6409</v>
      </c>
      <c r="D1102" s="15" t="s">
        <v>6408</v>
      </c>
      <c r="E1102" s="15" t="s">
        <v>6407</v>
      </c>
      <c r="F1102" s="15">
        <v>13</v>
      </c>
    </row>
    <row r="1103" spans="1:6" x14ac:dyDescent="0.25">
      <c r="A1103" s="15" t="s">
        <v>6406</v>
      </c>
      <c r="C1103" s="137"/>
      <c r="D1103" s="15" t="s">
        <v>6405</v>
      </c>
      <c r="E1103" s="15" t="s">
        <v>6404</v>
      </c>
      <c r="F1103" s="15">
        <v>0</v>
      </c>
    </row>
    <row r="1104" spans="1:6" x14ac:dyDescent="0.25">
      <c r="A1104" s="15" t="s">
        <v>6403</v>
      </c>
      <c r="C1104" s="137" t="s">
        <v>6402</v>
      </c>
      <c r="D1104" s="15" t="s">
        <v>6401</v>
      </c>
      <c r="E1104" s="15" t="s">
        <v>6400</v>
      </c>
      <c r="F1104" s="15">
        <v>1</v>
      </c>
    </row>
    <row r="1105" spans="1:6" x14ac:dyDescent="0.25">
      <c r="A1105" s="15" t="s">
        <v>6399</v>
      </c>
      <c r="C1105" s="137" t="s">
        <v>6398</v>
      </c>
      <c r="D1105" s="15" t="s">
        <v>6397</v>
      </c>
      <c r="E1105" s="15" t="s">
        <v>6396</v>
      </c>
      <c r="F1105" s="15">
        <v>22</v>
      </c>
    </row>
    <row r="1106" spans="1:6" x14ac:dyDescent="0.25">
      <c r="A1106" s="15" t="s">
        <v>6395</v>
      </c>
      <c r="C1106" s="137" t="s">
        <v>6394</v>
      </c>
      <c r="D1106" s="15" t="s">
        <v>6393</v>
      </c>
      <c r="E1106" s="15" t="s">
        <v>6392</v>
      </c>
      <c r="F1106" s="15">
        <v>11</v>
      </c>
    </row>
    <row r="1107" spans="1:6" x14ac:dyDescent="0.25">
      <c r="A1107" s="15" t="s">
        <v>6391</v>
      </c>
      <c r="C1107" s="137"/>
      <c r="D1107" s="15" t="s">
        <v>6390</v>
      </c>
      <c r="E1107" s="137" t="s">
        <v>6389</v>
      </c>
      <c r="F1107" s="15">
        <v>0</v>
      </c>
    </row>
    <row r="1108" spans="1:6" x14ac:dyDescent="0.25">
      <c r="A1108" s="15" t="s">
        <v>6388</v>
      </c>
      <c r="C1108" s="137" t="s">
        <v>6387</v>
      </c>
      <c r="D1108" s="15" t="s">
        <v>6386</v>
      </c>
      <c r="E1108" s="15" t="s">
        <v>6385</v>
      </c>
      <c r="F1108" s="15">
        <v>223</v>
      </c>
    </row>
    <row r="1109" spans="1:6" x14ac:dyDescent="0.25">
      <c r="A1109" s="15" t="s">
        <v>6384</v>
      </c>
      <c r="C1109" s="137" t="s">
        <v>6383</v>
      </c>
      <c r="D1109" s="15" t="s">
        <v>6382</v>
      </c>
      <c r="E1109" s="15" t="s">
        <v>6381</v>
      </c>
      <c r="F1109" s="15">
        <v>243</v>
      </c>
    </row>
    <row r="1110" spans="1:6" x14ac:dyDescent="0.25">
      <c r="A1110" s="15" t="s">
        <v>6380</v>
      </c>
      <c r="C1110" s="137" t="s">
        <v>6379</v>
      </c>
      <c r="D1110" s="15" t="s">
        <v>6378</v>
      </c>
      <c r="E1110" s="15" t="s">
        <v>6377</v>
      </c>
      <c r="F1110" s="15">
        <v>3</v>
      </c>
    </row>
    <row r="1111" spans="1:6" x14ac:dyDescent="0.25">
      <c r="A1111" s="15" t="s">
        <v>6376</v>
      </c>
      <c r="C1111" s="137" t="s">
        <v>6375</v>
      </c>
      <c r="D1111" s="15" t="s">
        <v>6374</v>
      </c>
      <c r="E1111" s="15" t="s">
        <v>6373</v>
      </c>
      <c r="F1111" s="15">
        <v>42</v>
      </c>
    </row>
    <row r="1112" spans="1:6" x14ac:dyDescent="0.25">
      <c r="A1112" s="15" t="s">
        <v>6370</v>
      </c>
      <c r="C1112" s="137" t="s">
        <v>6372</v>
      </c>
      <c r="D1112" s="15" t="s">
        <v>6371</v>
      </c>
      <c r="E1112" s="15" t="s">
        <v>6370</v>
      </c>
      <c r="F1112" s="15">
        <v>2</v>
      </c>
    </row>
    <row r="1113" spans="1:6" x14ac:dyDescent="0.25">
      <c r="A1113" s="15" t="s">
        <v>6369</v>
      </c>
      <c r="B1113" s="15" t="s">
        <v>6368</v>
      </c>
      <c r="C1113" s="137" t="s">
        <v>6367</v>
      </c>
      <c r="D1113" s="15" t="s">
        <v>6366</v>
      </c>
      <c r="E1113" s="15" t="s">
        <v>6365</v>
      </c>
      <c r="F1113" s="15">
        <v>39</v>
      </c>
    </row>
    <row r="1114" spans="1:6" x14ac:dyDescent="0.25">
      <c r="A1114" s="15" t="s">
        <v>6364</v>
      </c>
      <c r="B1114" s="15" t="s">
        <v>6363</v>
      </c>
      <c r="C1114" s="137" t="s">
        <v>6362</v>
      </c>
      <c r="D1114" s="15" t="s">
        <v>6361</v>
      </c>
      <c r="E1114" s="15" t="s">
        <v>6360</v>
      </c>
      <c r="F1114" s="15">
        <v>86</v>
      </c>
    </row>
    <row r="1115" spans="1:6" x14ac:dyDescent="0.25">
      <c r="A1115" s="15" t="s">
        <v>6359</v>
      </c>
      <c r="B1115" s="15" t="s">
        <v>6358</v>
      </c>
      <c r="C1115" s="137" t="s">
        <v>6357</v>
      </c>
      <c r="D1115" s="15" t="s">
        <v>6356</v>
      </c>
      <c r="E1115" s="15" t="s">
        <v>6355</v>
      </c>
      <c r="F1115" s="15">
        <v>17</v>
      </c>
    </row>
    <row r="1116" spans="1:6" x14ac:dyDescent="0.25">
      <c r="A1116" s="15" t="s">
        <v>6354</v>
      </c>
      <c r="B1116" s="15" t="s">
        <v>6353</v>
      </c>
      <c r="C1116" s="137" t="s">
        <v>6352</v>
      </c>
      <c r="D1116" s="15" t="s">
        <v>6351</v>
      </c>
      <c r="E1116" s="15" t="s">
        <v>6350</v>
      </c>
      <c r="F1116" s="15">
        <v>146</v>
      </c>
    </row>
    <row r="1117" spans="1:6" x14ac:dyDescent="0.25">
      <c r="A1117" s="15" t="s">
        <v>6349</v>
      </c>
      <c r="B1117" s="15" t="s">
        <v>6348</v>
      </c>
      <c r="C1117" s="137" t="s">
        <v>6347</v>
      </c>
      <c r="D1117" s="15" t="s">
        <v>6346</v>
      </c>
      <c r="E1117" s="15" t="s">
        <v>6345</v>
      </c>
      <c r="F1117" s="15">
        <v>2</v>
      </c>
    </row>
    <row r="1118" spans="1:6" x14ac:dyDescent="0.25">
      <c r="A1118" s="15" t="s">
        <v>6344</v>
      </c>
      <c r="B1118" s="15" t="s">
        <v>6343</v>
      </c>
      <c r="C1118" s="137" t="s">
        <v>6342</v>
      </c>
      <c r="D1118" s="15" t="s">
        <v>6341</v>
      </c>
      <c r="E1118" s="15" t="s">
        <v>6340</v>
      </c>
      <c r="F1118" s="15">
        <v>39</v>
      </c>
    </row>
    <row r="1119" spans="1:6" x14ac:dyDescent="0.25">
      <c r="A1119" s="15" t="s">
        <v>6339</v>
      </c>
      <c r="B1119" s="15" t="s">
        <v>6338</v>
      </c>
      <c r="C1119" s="137" t="s">
        <v>6337</v>
      </c>
      <c r="D1119" s="15" t="s">
        <v>6336</v>
      </c>
      <c r="E1119" s="15" t="s">
        <v>6335</v>
      </c>
      <c r="F1119" s="15">
        <v>4</v>
      </c>
    </row>
    <row r="1120" spans="1:6" x14ac:dyDescent="0.25">
      <c r="A1120" s="15" t="s">
        <v>6334</v>
      </c>
      <c r="C1120" s="137" t="s">
        <v>6333</v>
      </c>
      <c r="D1120" s="15" t="s">
        <v>6332</v>
      </c>
      <c r="E1120" s="15" t="s">
        <v>6331</v>
      </c>
      <c r="F1120" s="15">
        <v>218</v>
      </c>
    </row>
    <row r="1121" spans="1:6" x14ac:dyDescent="0.25">
      <c r="A1121" s="15" t="s">
        <v>6330</v>
      </c>
      <c r="C1121" s="137" t="s">
        <v>6329</v>
      </c>
      <c r="D1121" s="15" t="s">
        <v>6328</v>
      </c>
      <c r="E1121" s="15" t="s">
        <v>6327</v>
      </c>
      <c r="F1121" s="15">
        <v>134</v>
      </c>
    </row>
    <row r="1122" spans="1:6" x14ac:dyDescent="0.25">
      <c r="A1122" s="15" t="s">
        <v>6326</v>
      </c>
      <c r="C1122" s="137" t="s">
        <v>6325</v>
      </c>
      <c r="D1122" s="15" t="s">
        <v>6324</v>
      </c>
      <c r="E1122" s="15" t="s">
        <v>6323</v>
      </c>
      <c r="F1122" s="15">
        <v>0</v>
      </c>
    </row>
    <row r="1123" spans="1:6" x14ac:dyDescent="0.25">
      <c r="A1123" s="15" t="s">
        <v>6322</v>
      </c>
      <c r="C1123" s="137" t="s">
        <v>6321</v>
      </c>
      <c r="D1123" s="15" t="s">
        <v>6320</v>
      </c>
      <c r="E1123" s="15" t="s">
        <v>6319</v>
      </c>
      <c r="F1123" s="15">
        <v>0</v>
      </c>
    </row>
    <row r="1124" spans="1:6" x14ac:dyDescent="0.25">
      <c r="A1124" s="15" t="s">
        <v>6318</v>
      </c>
      <c r="C1124" s="137" t="s">
        <v>6317</v>
      </c>
      <c r="D1124" s="15" t="s">
        <v>6316</v>
      </c>
      <c r="E1124" s="15" t="s">
        <v>6315</v>
      </c>
      <c r="F1124" s="15">
        <v>22</v>
      </c>
    </row>
    <row r="1125" spans="1:6" x14ac:dyDescent="0.25">
      <c r="A1125" s="15" t="s">
        <v>6314</v>
      </c>
      <c r="C1125" s="137"/>
      <c r="D1125" s="15" t="s">
        <v>6313</v>
      </c>
      <c r="E1125" s="15" t="s">
        <v>6312</v>
      </c>
      <c r="F1125" s="15">
        <v>0</v>
      </c>
    </row>
    <row r="1126" spans="1:6" x14ac:dyDescent="0.25">
      <c r="A1126" s="15" t="s">
        <v>6311</v>
      </c>
      <c r="C1126" s="137" t="s">
        <v>6310</v>
      </c>
      <c r="D1126" s="15" t="s">
        <v>6309</v>
      </c>
      <c r="E1126" s="15" t="s">
        <v>6308</v>
      </c>
      <c r="F1126" s="15">
        <v>1</v>
      </c>
    </row>
    <row r="1127" spans="1:6" x14ac:dyDescent="0.25">
      <c r="A1127" s="15" t="s">
        <v>6307</v>
      </c>
      <c r="C1127" s="137" t="s">
        <v>6306</v>
      </c>
      <c r="D1127" s="15" t="s">
        <v>6305</v>
      </c>
      <c r="E1127" s="15" t="s">
        <v>6304</v>
      </c>
      <c r="F1127" s="15">
        <v>3</v>
      </c>
    </row>
    <row r="1128" spans="1:6" x14ac:dyDescent="0.25">
      <c r="A1128" s="15" t="s">
        <v>6303</v>
      </c>
      <c r="C1128" s="137" t="s">
        <v>6302</v>
      </c>
      <c r="D1128" s="15" t="s">
        <v>6301</v>
      </c>
      <c r="E1128" s="15" t="s">
        <v>6300</v>
      </c>
      <c r="F1128" s="15">
        <v>45</v>
      </c>
    </row>
    <row r="1129" spans="1:6" x14ac:dyDescent="0.25">
      <c r="A1129" s="15" t="s">
        <v>6299</v>
      </c>
      <c r="C1129" s="137"/>
      <c r="D1129" s="15" t="s">
        <v>6298</v>
      </c>
      <c r="E1129" s="15" t="s">
        <v>6297</v>
      </c>
      <c r="F1129" s="15">
        <v>0</v>
      </c>
    </row>
    <row r="1130" spans="1:6" x14ac:dyDescent="0.25">
      <c r="A1130" s="15" t="s">
        <v>6296</v>
      </c>
      <c r="B1130" s="15" t="s">
        <v>6295</v>
      </c>
      <c r="C1130" s="137" t="s">
        <v>6294</v>
      </c>
      <c r="D1130" s="15" t="s">
        <v>6293</v>
      </c>
      <c r="E1130" s="15" t="s">
        <v>6292</v>
      </c>
      <c r="F1130" s="15">
        <v>24</v>
      </c>
    </row>
    <row r="1131" spans="1:6" x14ac:dyDescent="0.25">
      <c r="A1131" s="15" t="s">
        <v>6291</v>
      </c>
      <c r="B1131" s="15" t="s">
        <v>6290</v>
      </c>
      <c r="C1131" s="137" t="s">
        <v>6289</v>
      </c>
      <c r="D1131" s="15" t="s">
        <v>6288</v>
      </c>
      <c r="E1131" s="15" t="s">
        <v>6287</v>
      </c>
      <c r="F1131" s="15">
        <v>12</v>
      </c>
    </row>
    <row r="1132" spans="1:6" x14ac:dyDescent="0.25">
      <c r="A1132" s="15" t="s">
        <v>6286</v>
      </c>
      <c r="C1132" s="137" t="s">
        <v>6285</v>
      </c>
      <c r="D1132" s="15" t="s">
        <v>6284</v>
      </c>
      <c r="E1132" s="15" t="s">
        <v>6283</v>
      </c>
      <c r="F1132" s="15">
        <v>1</v>
      </c>
    </row>
    <row r="1133" spans="1:6" x14ac:dyDescent="0.25">
      <c r="A1133" s="15" t="s">
        <v>6282</v>
      </c>
      <c r="C1133" s="137" t="s">
        <v>6281</v>
      </c>
      <c r="D1133" s="15" t="s">
        <v>6280</v>
      </c>
      <c r="E1133" s="15" t="s">
        <v>6279</v>
      </c>
      <c r="F1133" s="15">
        <v>48</v>
      </c>
    </row>
    <row r="1134" spans="1:6" x14ac:dyDescent="0.25">
      <c r="A1134" s="15" t="s">
        <v>6278</v>
      </c>
      <c r="C1134" s="137" t="s">
        <v>6277</v>
      </c>
      <c r="D1134" s="15" t="s">
        <v>6276</v>
      </c>
      <c r="E1134" s="15" t="s">
        <v>6275</v>
      </c>
      <c r="F1134" s="15">
        <v>52</v>
      </c>
    </row>
    <row r="1135" spans="1:6" x14ac:dyDescent="0.25">
      <c r="A1135" s="15" t="s">
        <v>6274</v>
      </c>
      <c r="B1135" s="15" t="s">
        <v>6273</v>
      </c>
      <c r="C1135" s="137" t="s">
        <v>6272</v>
      </c>
      <c r="D1135" s="15" t="s">
        <v>6271</v>
      </c>
      <c r="E1135" s="15" t="s">
        <v>6270</v>
      </c>
      <c r="F1135" s="15">
        <v>46</v>
      </c>
    </row>
    <row r="1136" spans="1:6" x14ac:dyDescent="0.25">
      <c r="A1136" s="15" t="s">
        <v>6269</v>
      </c>
      <c r="B1136" s="15" t="s">
        <v>6268</v>
      </c>
      <c r="C1136" s="137" t="s">
        <v>6267</v>
      </c>
      <c r="D1136" s="15" t="s">
        <v>6266</v>
      </c>
      <c r="E1136" s="15" t="s">
        <v>6265</v>
      </c>
      <c r="F1136" s="15">
        <v>10</v>
      </c>
    </row>
    <row r="1137" spans="1:6" x14ac:dyDescent="0.25">
      <c r="A1137" s="15" t="s">
        <v>6264</v>
      </c>
      <c r="C1137" s="137" t="s">
        <v>6263</v>
      </c>
      <c r="D1137" s="15" t="s">
        <v>6262</v>
      </c>
      <c r="E1137" s="15" t="s">
        <v>6261</v>
      </c>
      <c r="F1137" s="15">
        <v>3</v>
      </c>
    </row>
    <row r="1138" spans="1:6" x14ac:dyDescent="0.25">
      <c r="A1138" s="15" t="s">
        <v>6260</v>
      </c>
      <c r="C1138" s="137" t="s">
        <v>6259</v>
      </c>
      <c r="D1138" s="15" t="s">
        <v>6258</v>
      </c>
      <c r="E1138" s="15" t="s">
        <v>6257</v>
      </c>
      <c r="F1138" s="15">
        <v>13</v>
      </c>
    </row>
    <row r="1139" spans="1:6" x14ac:dyDescent="0.25">
      <c r="A1139" s="15" t="s">
        <v>6256</v>
      </c>
      <c r="C1139" s="137"/>
      <c r="D1139" s="15" t="s">
        <v>6255</v>
      </c>
      <c r="E1139" s="15" t="s">
        <v>6254</v>
      </c>
      <c r="F1139" s="15">
        <v>0</v>
      </c>
    </row>
    <row r="1140" spans="1:6" x14ac:dyDescent="0.25">
      <c r="A1140" s="15" t="s">
        <v>6253</v>
      </c>
      <c r="C1140" s="137" t="s">
        <v>6252</v>
      </c>
      <c r="D1140" s="15" t="s">
        <v>6251</v>
      </c>
      <c r="E1140" s="15" t="s">
        <v>6250</v>
      </c>
      <c r="F1140" s="15">
        <v>263</v>
      </c>
    </row>
    <row r="1141" spans="1:6" x14ac:dyDescent="0.25">
      <c r="A1141" s="15" t="s">
        <v>6249</v>
      </c>
      <c r="C1141" s="137"/>
      <c r="D1141" s="15" t="s">
        <v>6248</v>
      </c>
      <c r="E1141" s="15" t="s">
        <v>6247</v>
      </c>
      <c r="F1141" s="15">
        <v>0</v>
      </c>
    </row>
    <row r="1142" spans="1:6" x14ac:dyDescent="0.25">
      <c r="A1142" s="15" t="s">
        <v>6246</v>
      </c>
      <c r="C1142" s="137" t="s">
        <v>6245</v>
      </c>
      <c r="D1142" s="15" t="s">
        <v>6244</v>
      </c>
      <c r="E1142" s="15" t="s">
        <v>6243</v>
      </c>
      <c r="F1142" s="15">
        <v>180</v>
      </c>
    </row>
    <row r="1143" spans="1:6" x14ac:dyDescent="0.25">
      <c r="A1143" s="15" t="s">
        <v>6242</v>
      </c>
      <c r="C1143" s="137" t="s">
        <v>6241</v>
      </c>
      <c r="D1143" s="15" t="s">
        <v>6240</v>
      </c>
      <c r="E1143" s="15" t="s">
        <v>6239</v>
      </c>
      <c r="F1143" s="15">
        <v>57</v>
      </c>
    </row>
    <row r="1144" spans="1:6" x14ac:dyDescent="0.25">
      <c r="A1144" s="15" t="s">
        <v>6238</v>
      </c>
      <c r="C1144" s="137" t="s">
        <v>6237</v>
      </c>
      <c r="D1144" s="15" t="s">
        <v>6236</v>
      </c>
      <c r="E1144" s="15" t="s">
        <v>6235</v>
      </c>
      <c r="F1144" s="15">
        <v>4</v>
      </c>
    </row>
    <row r="1145" spans="1:6" x14ac:dyDescent="0.25">
      <c r="A1145" s="15" t="s">
        <v>6234</v>
      </c>
      <c r="C1145" s="137" t="s">
        <v>6233</v>
      </c>
      <c r="D1145" s="15" t="s">
        <v>6232</v>
      </c>
      <c r="E1145" s="15" t="s">
        <v>6231</v>
      </c>
      <c r="F1145" s="15">
        <v>13</v>
      </c>
    </row>
    <row r="1146" spans="1:6" x14ac:dyDescent="0.25">
      <c r="A1146" s="15" t="s">
        <v>6230</v>
      </c>
      <c r="C1146" s="137" t="s">
        <v>6229</v>
      </c>
      <c r="D1146" s="15" t="s">
        <v>6228</v>
      </c>
      <c r="E1146" s="15" t="s">
        <v>6227</v>
      </c>
      <c r="F1146" s="15">
        <v>0</v>
      </c>
    </row>
    <row r="1147" spans="1:6" x14ac:dyDescent="0.25">
      <c r="A1147" s="15" t="s">
        <v>6226</v>
      </c>
      <c r="C1147" s="137" t="s">
        <v>6225</v>
      </c>
      <c r="D1147" s="15" t="s">
        <v>6224</v>
      </c>
      <c r="E1147" s="15" t="s">
        <v>6223</v>
      </c>
      <c r="F1147" s="15">
        <v>1</v>
      </c>
    </row>
    <row r="1148" spans="1:6" x14ac:dyDescent="0.25">
      <c r="A1148" s="15" t="s">
        <v>6222</v>
      </c>
      <c r="C1148" s="137" t="s">
        <v>6221</v>
      </c>
      <c r="D1148" s="15" t="s">
        <v>6220</v>
      </c>
      <c r="E1148" s="15" t="s">
        <v>6219</v>
      </c>
      <c r="F1148" s="15">
        <v>2</v>
      </c>
    </row>
    <row r="1149" spans="1:6" x14ac:dyDescent="0.25">
      <c r="A1149" s="15" t="s">
        <v>6218</v>
      </c>
      <c r="C1149" s="137"/>
      <c r="D1149" s="15" t="s">
        <v>6217</v>
      </c>
      <c r="E1149" s="15" t="s">
        <v>6216</v>
      </c>
      <c r="F1149" s="15">
        <v>0</v>
      </c>
    </row>
    <row r="1150" spans="1:6" x14ac:dyDescent="0.25">
      <c r="A1150" s="15" t="s">
        <v>6215</v>
      </c>
      <c r="C1150" s="137" t="s">
        <v>6214</v>
      </c>
      <c r="D1150" s="15" t="s">
        <v>6213</v>
      </c>
      <c r="E1150" s="15" t="s">
        <v>6212</v>
      </c>
      <c r="F1150" s="15">
        <v>23</v>
      </c>
    </row>
    <row r="1151" spans="1:6" x14ac:dyDescent="0.25">
      <c r="A1151" s="15" t="s">
        <v>6211</v>
      </c>
      <c r="C1151" s="137"/>
      <c r="D1151" s="15" t="s">
        <v>6210</v>
      </c>
      <c r="E1151" s="15" t="s">
        <v>6209</v>
      </c>
      <c r="F1151" s="15">
        <v>0</v>
      </c>
    </row>
    <row r="1152" spans="1:6" x14ac:dyDescent="0.25">
      <c r="A1152" s="15" t="s">
        <v>6208</v>
      </c>
      <c r="C1152" s="137" t="s">
        <v>6207</v>
      </c>
      <c r="D1152" s="15" t="s">
        <v>6206</v>
      </c>
      <c r="E1152" s="15" t="s">
        <v>6205</v>
      </c>
      <c r="F1152" s="15">
        <v>15</v>
      </c>
    </row>
    <row r="1153" spans="1:6" x14ac:dyDescent="0.25">
      <c r="A1153" s="15" t="s">
        <v>6204</v>
      </c>
      <c r="C1153" s="137" t="s">
        <v>6203</v>
      </c>
      <c r="D1153" s="15" t="s">
        <v>6202</v>
      </c>
      <c r="E1153" s="15" t="s">
        <v>6201</v>
      </c>
      <c r="F1153" s="15">
        <v>81</v>
      </c>
    </row>
    <row r="1154" spans="1:6" x14ac:dyDescent="0.25">
      <c r="A1154" s="15" t="s">
        <v>6200</v>
      </c>
      <c r="C1154" s="137" t="s">
        <v>6199</v>
      </c>
      <c r="D1154" s="15" t="s">
        <v>6198</v>
      </c>
      <c r="E1154" s="15" t="s">
        <v>6197</v>
      </c>
      <c r="F1154" s="15">
        <v>91</v>
      </c>
    </row>
    <row r="1155" spans="1:6" x14ac:dyDescent="0.25">
      <c r="A1155" s="15" t="s">
        <v>6196</v>
      </c>
      <c r="C1155" s="137" t="s">
        <v>6195</v>
      </c>
      <c r="D1155" s="15" t="s">
        <v>6194</v>
      </c>
      <c r="E1155" s="15" t="s">
        <v>6193</v>
      </c>
      <c r="F1155" s="15">
        <v>5</v>
      </c>
    </row>
    <row r="1156" spans="1:6" x14ac:dyDescent="0.25">
      <c r="A1156" s="15" t="s">
        <v>6192</v>
      </c>
      <c r="C1156" s="137" t="s">
        <v>6191</v>
      </c>
      <c r="D1156" s="15" t="s">
        <v>6190</v>
      </c>
      <c r="E1156" s="15" t="s">
        <v>6189</v>
      </c>
      <c r="F1156" s="15">
        <v>16</v>
      </c>
    </row>
    <row r="1157" spans="1:6" x14ac:dyDescent="0.25">
      <c r="A1157" s="15" t="s">
        <v>6188</v>
      </c>
      <c r="C1157" s="137" t="s">
        <v>6187</v>
      </c>
      <c r="D1157" s="15" t="s">
        <v>6186</v>
      </c>
      <c r="E1157" s="15" t="s">
        <v>6185</v>
      </c>
      <c r="F1157" s="15">
        <v>1</v>
      </c>
    </row>
    <row r="1158" spans="1:6" x14ac:dyDescent="0.25">
      <c r="A1158" s="15" t="s">
        <v>6184</v>
      </c>
      <c r="C1158" s="137" t="s">
        <v>6183</v>
      </c>
      <c r="D1158" s="15" t="s">
        <v>6182</v>
      </c>
      <c r="E1158" s="15" t="s">
        <v>6181</v>
      </c>
      <c r="F1158" s="15">
        <v>29</v>
      </c>
    </row>
    <row r="1159" spans="1:6" x14ac:dyDescent="0.25">
      <c r="A1159" s="15" t="s">
        <v>6180</v>
      </c>
      <c r="C1159" s="137" t="s">
        <v>6179</v>
      </c>
      <c r="D1159" s="15" t="s">
        <v>6178</v>
      </c>
      <c r="E1159" s="15" t="s">
        <v>6177</v>
      </c>
      <c r="F1159" s="15">
        <v>24</v>
      </c>
    </row>
    <row r="1160" spans="1:6" x14ac:dyDescent="0.25">
      <c r="A1160" s="15" t="s">
        <v>6176</v>
      </c>
      <c r="B1160" s="15" t="s">
        <v>6175</v>
      </c>
      <c r="C1160" s="137" t="s">
        <v>6174</v>
      </c>
      <c r="D1160" s="15" t="s">
        <v>6173</v>
      </c>
      <c r="E1160" s="15" t="s">
        <v>6172</v>
      </c>
      <c r="F1160" s="15">
        <v>3</v>
      </c>
    </row>
    <row r="1161" spans="1:6" x14ac:dyDescent="0.25">
      <c r="A1161" s="15" t="s">
        <v>6171</v>
      </c>
      <c r="C1161" s="137" t="s">
        <v>6170</v>
      </c>
      <c r="D1161" s="15" t="s">
        <v>6169</v>
      </c>
      <c r="E1161" s="15" t="s">
        <v>6168</v>
      </c>
      <c r="F1161" s="15">
        <v>36</v>
      </c>
    </row>
    <row r="1162" spans="1:6" x14ac:dyDescent="0.25">
      <c r="A1162" s="15" t="s">
        <v>6167</v>
      </c>
      <c r="C1162" s="137" t="s">
        <v>6166</v>
      </c>
      <c r="D1162" s="15" t="s">
        <v>6165</v>
      </c>
      <c r="E1162" s="15" t="s">
        <v>6164</v>
      </c>
      <c r="F1162" s="15">
        <v>13</v>
      </c>
    </row>
    <row r="1163" spans="1:6" x14ac:dyDescent="0.25">
      <c r="A1163" s="15" t="s">
        <v>6163</v>
      </c>
      <c r="C1163" s="137" t="s">
        <v>6162</v>
      </c>
      <c r="D1163" s="15" t="s">
        <v>6161</v>
      </c>
      <c r="E1163" s="15" t="s">
        <v>6160</v>
      </c>
      <c r="F1163" s="15">
        <v>71</v>
      </c>
    </row>
    <row r="1164" spans="1:6" x14ac:dyDescent="0.25">
      <c r="A1164" s="15" t="s">
        <v>6159</v>
      </c>
      <c r="C1164" s="137" t="s">
        <v>6158</v>
      </c>
      <c r="D1164" s="15" t="s">
        <v>6157</v>
      </c>
      <c r="E1164" s="15" t="s">
        <v>6156</v>
      </c>
      <c r="F1164" s="15">
        <v>580</v>
      </c>
    </row>
    <row r="1165" spans="1:6" x14ac:dyDescent="0.25">
      <c r="A1165" s="15" t="s">
        <v>6155</v>
      </c>
      <c r="C1165" s="137" t="s">
        <v>6154</v>
      </c>
      <c r="D1165" s="15" t="s">
        <v>6153</v>
      </c>
      <c r="E1165" s="15" t="s">
        <v>6152</v>
      </c>
      <c r="F1165" s="15">
        <v>177</v>
      </c>
    </row>
    <row r="1166" spans="1:6" x14ac:dyDescent="0.25">
      <c r="A1166" s="15" t="s">
        <v>6151</v>
      </c>
      <c r="C1166" s="137"/>
      <c r="D1166" s="15" t="s">
        <v>6150</v>
      </c>
      <c r="E1166" s="15" t="s">
        <v>6149</v>
      </c>
      <c r="F1166" s="15">
        <v>0</v>
      </c>
    </row>
    <row r="1167" spans="1:6" x14ac:dyDescent="0.25">
      <c r="A1167" s="15" t="s">
        <v>6148</v>
      </c>
      <c r="B1167" s="15" t="s">
        <v>6147</v>
      </c>
      <c r="C1167" s="137" t="s">
        <v>6146</v>
      </c>
      <c r="D1167" s="15" t="s">
        <v>6145</v>
      </c>
      <c r="E1167" s="15" t="s">
        <v>6144</v>
      </c>
      <c r="F1167" s="15">
        <v>15</v>
      </c>
    </row>
    <row r="1168" spans="1:6" x14ac:dyDescent="0.25">
      <c r="A1168" s="15" t="s">
        <v>6143</v>
      </c>
      <c r="C1168" s="137" t="s">
        <v>6142</v>
      </c>
      <c r="D1168" s="15" t="s">
        <v>6141</v>
      </c>
      <c r="E1168" s="15" t="s">
        <v>6140</v>
      </c>
      <c r="F1168" s="15">
        <v>335</v>
      </c>
    </row>
    <row r="1169" spans="1:6" x14ac:dyDescent="0.25">
      <c r="A1169" s="15" t="s">
        <v>6139</v>
      </c>
      <c r="B1169" s="15" t="s">
        <v>6138</v>
      </c>
      <c r="C1169" s="137" t="s">
        <v>6137</v>
      </c>
      <c r="D1169" s="15" t="s">
        <v>6136</v>
      </c>
      <c r="E1169" s="15" t="s">
        <v>6135</v>
      </c>
      <c r="F1169" s="15">
        <v>94</v>
      </c>
    </row>
    <row r="1170" spans="1:6" x14ac:dyDescent="0.25">
      <c r="A1170" s="15" t="s">
        <v>6134</v>
      </c>
      <c r="C1170" s="137" t="s">
        <v>6133</v>
      </c>
      <c r="D1170" s="15" t="s">
        <v>6132</v>
      </c>
      <c r="E1170" s="15" t="s">
        <v>6131</v>
      </c>
      <c r="F1170" s="15">
        <v>0</v>
      </c>
    </row>
    <row r="1171" spans="1:6" x14ac:dyDescent="0.25">
      <c r="A1171" s="15" t="s">
        <v>6130</v>
      </c>
      <c r="C1171" s="137" t="s">
        <v>6129</v>
      </c>
      <c r="D1171" s="15" t="s">
        <v>6128</v>
      </c>
      <c r="E1171" s="15" t="s">
        <v>6127</v>
      </c>
      <c r="F1171" s="15">
        <v>20</v>
      </c>
    </row>
    <row r="1172" spans="1:6" x14ac:dyDescent="0.25">
      <c r="A1172" s="15" t="s">
        <v>6126</v>
      </c>
      <c r="C1172" s="137" t="s">
        <v>6125</v>
      </c>
      <c r="D1172" s="15" t="s">
        <v>6124</v>
      </c>
      <c r="E1172" s="15" t="s">
        <v>6123</v>
      </c>
      <c r="F1172" s="15">
        <v>0</v>
      </c>
    </row>
    <row r="1173" spans="1:6" x14ac:dyDescent="0.25">
      <c r="A1173" s="15" t="s">
        <v>6122</v>
      </c>
      <c r="C1173" s="137" t="s">
        <v>6121</v>
      </c>
      <c r="D1173" s="15" t="s">
        <v>6120</v>
      </c>
      <c r="E1173" s="15" t="s">
        <v>6119</v>
      </c>
      <c r="F1173" s="15">
        <v>34</v>
      </c>
    </row>
    <row r="1174" spans="1:6" x14ac:dyDescent="0.25">
      <c r="A1174" s="15" t="s">
        <v>6118</v>
      </c>
      <c r="B1174" s="15" t="s">
        <v>6117</v>
      </c>
      <c r="C1174" s="137"/>
      <c r="D1174" s="15" t="s">
        <v>6116</v>
      </c>
      <c r="E1174" s="15" t="s">
        <v>6115</v>
      </c>
      <c r="F1174" s="15">
        <v>0</v>
      </c>
    </row>
    <row r="1175" spans="1:6" x14ac:dyDescent="0.25">
      <c r="A1175" s="15" t="s">
        <v>6114</v>
      </c>
      <c r="C1175" s="137" t="s">
        <v>6113</v>
      </c>
      <c r="D1175" s="15" t="s">
        <v>6112</v>
      </c>
      <c r="E1175" s="15" t="s">
        <v>6111</v>
      </c>
      <c r="F1175" s="15">
        <v>7</v>
      </c>
    </row>
    <row r="1176" spans="1:6" x14ac:dyDescent="0.25">
      <c r="A1176" s="15" t="s">
        <v>6110</v>
      </c>
      <c r="C1176" s="137" t="s">
        <v>6109</v>
      </c>
      <c r="D1176" s="15" t="s">
        <v>6108</v>
      </c>
      <c r="E1176" s="15" t="s">
        <v>6107</v>
      </c>
      <c r="F1176" s="15">
        <v>79</v>
      </c>
    </row>
    <row r="1177" spans="1:6" x14ac:dyDescent="0.25">
      <c r="A1177" s="15" t="s">
        <v>6106</v>
      </c>
      <c r="C1177" s="137" t="s">
        <v>6105</v>
      </c>
      <c r="D1177" s="15" t="s">
        <v>6104</v>
      </c>
      <c r="E1177" s="15" t="s">
        <v>6103</v>
      </c>
      <c r="F1177" s="15">
        <v>152</v>
      </c>
    </row>
    <row r="1178" spans="1:6" x14ac:dyDescent="0.25">
      <c r="A1178" s="15" t="s">
        <v>6102</v>
      </c>
      <c r="C1178" s="137" t="s">
        <v>6101</v>
      </c>
      <c r="D1178" s="15" t="s">
        <v>6100</v>
      </c>
      <c r="E1178" s="15" t="s">
        <v>6099</v>
      </c>
      <c r="F1178" s="15">
        <v>1</v>
      </c>
    </row>
    <row r="1179" spans="1:6" x14ac:dyDescent="0.25">
      <c r="A1179" s="15" t="s">
        <v>6098</v>
      </c>
      <c r="C1179" s="137" t="s">
        <v>6097</v>
      </c>
      <c r="D1179" s="15" t="s">
        <v>6096</v>
      </c>
      <c r="E1179" s="15" t="s">
        <v>6095</v>
      </c>
      <c r="F1179" s="15">
        <v>3</v>
      </c>
    </row>
    <row r="1180" spans="1:6" x14ac:dyDescent="0.25">
      <c r="A1180" s="15" t="s">
        <v>6094</v>
      </c>
      <c r="C1180" s="137" t="s">
        <v>6093</v>
      </c>
      <c r="D1180" s="15" t="s">
        <v>6092</v>
      </c>
      <c r="E1180" s="15" t="s">
        <v>6091</v>
      </c>
      <c r="F1180" s="15">
        <v>3</v>
      </c>
    </row>
    <row r="1181" spans="1:6" x14ac:dyDescent="0.25">
      <c r="A1181" s="15" t="s">
        <v>6090</v>
      </c>
      <c r="C1181" s="137" t="s">
        <v>6089</v>
      </c>
      <c r="D1181" s="15" t="s">
        <v>6088</v>
      </c>
      <c r="E1181" s="15" t="s">
        <v>6087</v>
      </c>
      <c r="F1181" s="15">
        <v>41</v>
      </c>
    </row>
    <row r="1182" spans="1:6" x14ac:dyDescent="0.25">
      <c r="A1182" s="15" t="s">
        <v>6086</v>
      </c>
      <c r="C1182" s="137" t="s">
        <v>6085</v>
      </c>
      <c r="D1182" s="15" t="s">
        <v>6084</v>
      </c>
      <c r="E1182" s="15" t="s">
        <v>6083</v>
      </c>
      <c r="F1182" s="15">
        <v>118</v>
      </c>
    </row>
    <row r="1183" spans="1:6" x14ac:dyDescent="0.25">
      <c r="A1183" s="15" t="s">
        <v>6082</v>
      </c>
      <c r="C1183" s="137" t="s">
        <v>6081</v>
      </c>
      <c r="D1183" s="15" t="s">
        <v>6080</v>
      </c>
      <c r="E1183" s="15" t="s">
        <v>6079</v>
      </c>
      <c r="F1183" s="15">
        <v>10</v>
      </c>
    </row>
    <row r="1184" spans="1:6" x14ac:dyDescent="0.25">
      <c r="A1184" s="15" t="s">
        <v>6078</v>
      </c>
      <c r="C1184" s="137" t="s">
        <v>6077</v>
      </c>
      <c r="D1184" s="15" t="s">
        <v>6076</v>
      </c>
      <c r="E1184" s="15" t="s">
        <v>6075</v>
      </c>
      <c r="F1184" s="15">
        <v>1</v>
      </c>
    </row>
    <row r="1185" spans="1:6" x14ac:dyDescent="0.25">
      <c r="A1185" s="15" t="s">
        <v>6074</v>
      </c>
      <c r="C1185" s="137" t="s">
        <v>6073</v>
      </c>
      <c r="D1185" s="15" t="s">
        <v>6072</v>
      </c>
      <c r="E1185" s="15" t="s">
        <v>6071</v>
      </c>
      <c r="F1185" s="15">
        <v>2</v>
      </c>
    </row>
    <row r="1186" spans="1:6" x14ac:dyDescent="0.25">
      <c r="A1186" s="15" t="s">
        <v>6070</v>
      </c>
      <c r="C1186" s="137" t="s">
        <v>6069</v>
      </c>
      <c r="D1186" s="15" t="s">
        <v>6068</v>
      </c>
      <c r="E1186" s="15" t="s">
        <v>6067</v>
      </c>
      <c r="F1186" s="15">
        <v>14</v>
      </c>
    </row>
    <row r="1187" spans="1:6" x14ac:dyDescent="0.25">
      <c r="A1187" s="15" t="s">
        <v>6066</v>
      </c>
      <c r="C1187" s="137" t="s">
        <v>6065</v>
      </c>
      <c r="D1187" s="15" t="s">
        <v>6064</v>
      </c>
      <c r="E1187" s="15" t="s">
        <v>6063</v>
      </c>
      <c r="F1187" s="15">
        <v>0</v>
      </c>
    </row>
    <row r="1188" spans="1:6" x14ac:dyDescent="0.25">
      <c r="A1188" s="15" t="s">
        <v>6062</v>
      </c>
      <c r="C1188" s="137" t="s">
        <v>6061</v>
      </c>
      <c r="D1188" s="15" t="s">
        <v>6060</v>
      </c>
      <c r="E1188" s="15" t="s">
        <v>6059</v>
      </c>
      <c r="F1188" s="15">
        <v>0</v>
      </c>
    </row>
    <row r="1189" spans="1:6" x14ac:dyDescent="0.25">
      <c r="A1189" s="15" t="s">
        <v>6058</v>
      </c>
      <c r="C1189" s="137" t="s">
        <v>6057</v>
      </c>
      <c r="D1189" s="15" t="s">
        <v>6056</v>
      </c>
      <c r="E1189" s="15" t="s">
        <v>6055</v>
      </c>
      <c r="F1189" s="15">
        <v>5</v>
      </c>
    </row>
    <row r="1190" spans="1:6" x14ac:dyDescent="0.25">
      <c r="A1190" s="15" t="s">
        <v>6054</v>
      </c>
      <c r="C1190" s="137" t="s">
        <v>6053</v>
      </c>
      <c r="D1190" s="15" t="s">
        <v>6052</v>
      </c>
      <c r="E1190" s="15" t="s">
        <v>6051</v>
      </c>
      <c r="F1190" s="15">
        <v>9</v>
      </c>
    </row>
    <row r="1191" spans="1:6" x14ac:dyDescent="0.25">
      <c r="A1191" s="15" t="s">
        <v>6050</v>
      </c>
      <c r="C1191" s="137" t="s">
        <v>6049</v>
      </c>
      <c r="D1191" s="15" t="s">
        <v>6048</v>
      </c>
      <c r="E1191" s="15" t="s">
        <v>6047</v>
      </c>
      <c r="F1191" s="15">
        <v>70</v>
      </c>
    </row>
    <row r="1192" spans="1:6" x14ac:dyDescent="0.25">
      <c r="A1192" s="15" t="s">
        <v>6046</v>
      </c>
      <c r="C1192" s="137" t="s">
        <v>6045</v>
      </c>
      <c r="D1192" s="15" t="s">
        <v>6044</v>
      </c>
      <c r="E1192" s="15" t="s">
        <v>6043</v>
      </c>
      <c r="F1192" s="15">
        <v>2</v>
      </c>
    </row>
    <row r="1193" spans="1:6" x14ac:dyDescent="0.25">
      <c r="A1193" s="15" t="s">
        <v>6042</v>
      </c>
      <c r="C1193" s="137" t="s">
        <v>6041</v>
      </c>
      <c r="D1193" s="15" t="s">
        <v>6040</v>
      </c>
      <c r="E1193" s="15" t="s">
        <v>6039</v>
      </c>
      <c r="F1193" s="15">
        <v>49</v>
      </c>
    </row>
    <row r="1194" spans="1:6" x14ac:dyDescent="0.25">
      <c r="A1194" s="15" t="s">
        <v>6038</v>
      </c>
      <c r="C1194" s="137" t="s">
        <v>6037</v>
      </c>
      <c r="D1194" s="15" t="s">
        <v>6036</v>
      </c>
      <c r="E1194" s="15" t="s">
        <v>6035</v>
      </c>
      <c r="F1194" s="15">
        <v>1</v>
      </c>
    </row>
    <row r="1195" spans="1:6" x14ac:dyDescent="0.25">
      <c r="A1195" s="15" t="s">
        <v>6034</v>
      </c>
      <c r="C1195" s="137" t="s">
        <v>6033</v>
      </c>
      <c r="D1195" s="15" t="s">
        <v>6032</v>
      </c>
      <c r="E1195" s="15" t="s">
        <v>6031</v>
      </c>
      <c r="F1195" s="15">
        <v>32</v>
      </c>
    </row>
    <row r="1196" spans="1:6" x14ac:dyDescent="0.25">
      <c r="A1196" s="15" t="s">
        <v>6030</v>
      </c>
      <c r="C1196" s="137" t="s">
        <v>6029</v>
      </c>
      <c r="D1196" s="15" t="s">
        <v>6028</v>
      </c>
      <c r="E1196" s="15" t="s">
        <v>6027</v>
      </c>
      <c r="F1196" s="15">
        <v>20</v>
      </c>
    </row>
    <row r="1197" spans="1:6" x14ac:dyDescent="0.25">
      <c r="A1197" s="15" t="s">
        <v>6026</v>
      </c>
      <c r="C1197" s="137" t="s">
        <v>6025</v>
      </c>
      <c r="D1197" s="15" t="s">
        <v>6024</v>
      </c>
      <c r="E1197" s="15" t="s">
        <v>6023</v>
      </c>
      <c r="F1197" s="15">
        <v>36</v>
      </c>
    </row>
    <row r="1198" spans="1:6" x14ac:dyDescent="0.25">
      <c r="A1198" s="15" t="s">
        <v>6022</v>
      </c>
      <c r="C1198" s="137"/>
      <c r="D1198" s="15" t="s">
        <v>6021</v>
      </c>
      <c r="E1198" s="137" t="s">
        <v>6020</v>
      </c>
      <c r="F1198" s="15">
        <v>0</v>
      </c>
    </row>
    <row r="1199" spans="1:6" x14ac:dyDescent="0.25">
      <c r="A1199" s="15" t="s">
        <v>6019</v>
      </c>
      <c r="C1199" s="137"/>
      <c r="D1199" s="15" t="s">
        <v>6018</v>
      </c>
      <c r="E1199" s="15" t="s">
        <v>6017</v>
      </c>
      <c r="F1199" s="15">
        <v>0</v>
      </c>
    </row>
    <row r="1200" spans="1:6" x14ac:dyDescent="0.25">
      <c r="A1200" s="15" t="s">
        <v>6016</v>
      </c>
      <c r="C1200" s="137" t="s">
        <v>6015</v>
      </c>
      <c r="D1200" s="15" t="s">
        <v>6014</v>
      </c>
      <c r="E1200" s="15" t="s">
        <v>6013</v>
      </c>
      <c r="F1200" s="15">
        <v>50</v>
      </c>
    </row>
    <row r="1201" spans="1:6" x14ac:dyDescent="0.25">
      <c r="A1201" s="15" t="s">
        <v>6012</v>
      </c>
      <c r="C1201" s="137" t="s">
        <v>6011</v>
      </c>
      <c r="D1201" s="15" t="s">
        <v>6010</v>
      </c>
      <c r="E1201" s="15" t="s">
        <v>6009</v>
      </c>
      <c r="F1201" s="15">
        <v>7</v>
      </c>
    </row>
    <row r="1202" spans="1:6" x14ac:dyDescent="0.25">
      <c r="A1202" s="15" t="s">
        <v>6008</v>
      </c>
      <c r="C1202" s="137" t="s">
        <v>6007</v>
      </c>
      <c r="D1202" s="15" t="s">
        <v>6006</v>
      </c>
      <c r="E1202" s="15" t="s">
        <v>6005</v>
      </c>
      <c r="F1202" s="15">
        <v>36</v>
      </c>
    </row>
    <row r="1203" spans="1:6" x14ac:dyDescent="0.25">
      <c r="A1203" s="15" t="s">
        <v>6004</v>
      </c>
      <c r="C1203" s="137" t="s">
        <v>6003</v>
      </c>
      <c r="D1203" s="15" t="s">
        <v>6002</v>
      </c>
      <c r="E1203" s="15" t="s">
        <v>6001</v>
      </c>
      <c r="F1203" s="15">
        <v>46</v>
      </c>
    </row>
    <row r="1204" spans="1:6" x14ac:dyDescent="0.25">
      <c r="A1204" s="15" t="s">
        <v>6000</v>
      </c>
      <c r="C1204" s="137" t="s">
        <v>5999</v>
      </c>
      <c r="D1204" s="15" t="s">
        <v>5998</v>
      </c>
      <c r="E1204" s="15" t="s">
        <v>5997</v>
      </c>
      <c r="F1204" s="15">
        <v>2</v>
      </c>
    </row>
    <row r="1205" spans="1:6" x14ac:dyDescent="0.25">
      <c r="A1205" s="15" t="s">
        <v>5996</v>
      </c>
      <c r="C1205" s="137" t="s">
        <v>5995</v>
      </c>
      <c r="D1205" s="15" t="s">
        <v>5994</v>
      </c>
      <c r="E1205" s="15" t="s">
        <v>5993</v>
      </c>
      <c r="F1205" s="15">
        <v>4</v>
      </c>
    </row>
    <row r="1206" spans="1:6" x14ac:dyDescent="0.25">
      <c r="A1206" s="15" t="s">
        <v>5992</v>
      </c>
      <c r="C1206" s="137" t="s">
        <v>5991</v>
      </c>
      <c r="D1206" s="15" t="s">
        <v>5990</v>
      </c>
      <c r="E1206" s="15" t="s">
        <v>5989</v>
      </c>
      <c r="F1206" s="15">
        <v>5</v>
      </c>
    </row>
    <row r="1207" spans="1:6" x14ac:dyDescent="0.25">
      <c r="A1207" s="15" t="s">
        <v>5988</v>
      </c>
      <c r="C1207" s="137" t="s">
        <v>5987</v>
      </c>
      <c r="D1207" s="15" t="s">
        <v>5986</v>
      </c>
      <c r="E1207" s="15" t="s">
        <v>5985</v>
      </c>
      <c r="F1207" s="15">
        <v>6</v>
      </c>
    </row>
    <row r="1208" spans="1:6" x14ac:dyDescent="0.25">
      <c r="A1208" s="15" t="s">
        <v>5984</v>
      </c>
      <c r="C1208" s="137" t="s">
        <v>5983</v>
      </c>
      <c r="D1208" s="15" t="s">
        <v>5982</v>
      </c>
      <c r="E1208" s="15" t="s">
        <v>5981</v>
      </c>
      <c r="F1208" s="15">
        <v>19</v>
      </c>
    </row>
    <row r="1209" spans="1:6" x14ac:dyDescent="0.25">
      <c r="A1209" s="15" t="s">
        <v>5980</v>
      </c>
      <c r="C1209" s="137" t="s">
        <v>5979</v>
      </c>
      <c r="D1209" s="15" t="s">
        <v>5978</v>
      </c>
      <c r="E1209" s="15" t="s">
        <v>5977</v>
      </c>
      <c r="F1209" s="15">
        <v>4</v>
      </c>
    </row>
    <row r="1210" spans="1:6" x14ac:dyDescent="0.25">
      <c r="A1210" s="15" t="s">
        <v>5976</v>
      </c>
      <c r="C1210" s="137" t="s">
        <v>5975</v>
      </c>
      <c r="D1210" s="15" t="s">
        <v>5974</v>
      </c>
      <c r="E1210" s="15" t="s">
        <v>5973</v>
      </c>
      <c r="F1210" s="15">
        <v>20</v>
      </c>
    </row>
    <row r="1211" spans="1:6" x14ac:dyDescent="0.25">
      <c r="A1211" s="15" t="s">
        <v>5972</v>
      </c>
      <c r="C1211" s="137" t="s">
        <v>5971</v>
      </c>
      <c r="D1211" s="15" t="s">
        <v>5970</v>
      </c>
      <c r="E1211" s="15" t="s">
        <v>5969</v>
      </c>
      <c r="F1211" s="15">
        <v>487</v>
      </c>
    </row>
    <row r="1212" spans="1:6" x14ac:dyDescent="0.25">
      <c r="A1212" s="15" t="s">
        <v>5968</v>
      </c>
      <c r="C1212" s="137" t="s">
        <v>5967</v>
      </c>
      <c r="D1212" s="15" t="s">
        <v>5966</v>
      </c>
      <c r="E1212" s="15" t="s">
        <v>5965</v>
      </c>
      <c r="F1212" s="15">
        <v>44</v>
      </c>
    </row>
    <row r="1213" spans="1:6" x14ac:dyDescent="0.25">
      <c r="A1213" s="15" t="s">
        <v>5964</v>
      </c>
      <c r="C1213" s="137" t="s">
        <v>5963</v>
      </c>
      <c r="D1213" s="15" t="s">
        <v>5962</v>
      </c>
      <c r="E1213" s="15" t="s">
        <v>5961</v>
      </c>
      <c r="F1213" s="15">
        <v>0</v>
      </c>
    </row>
    <row r="1214" spans="1:6" x14ac:dyDescent="0.25">
      <c r="A1214" s="15" t="s">
        <v>5960</v>
      </c>
      <c r="C1214" s="137" t="s">
        <v>5959</v>
      </c>
      <c r="D1214" s="15" t="s">
        <v>5958</v>
      </c>
      <c r="E1214" s="15" t="s">
        <v>5957</v>
      </c>
      <c r="F1214" s="15">
        <v>44</v>
      </c>
    </row>
    <row r="1215" spans="1:6" x14ac:dyDescent="0.25">
      <c r="A1215" s="15" t="s">
        <v>5956</v>
      </c>
      <c r="C1215" s="137" t="s">
        <v>5955</v>
      </c>
      <c r="D1215" s="15" t="s">
        <v>5954</v>
      </c>
      <c r="E1215" s="15" t="s">
        <v>5953</v>
      </c>
      <c r="F1215" s="15">
        <v>0</v>
      </c>
    </row>
    <row r="1216" spans="1:6" x14ac:dyDescent="0.25">
      <c r="A1216" s="15" t="s">
        <v>5952</v>
      </c>
      <c r="C1216" s="137" t="s">
        <v>5951</v>
      </c>
      <c r="D1216" s="15" t="s">
        <v>5950</v>
      </c>
      <c r="E1216" s="15" t="s">
        <v>5949</v>
      </c>
      <c r="F1216" s="15">
        <v>0</v>
      </c>
    </row>
    <row r="1217" spans="1:6" x14ac:dyDescent="0.25">
      <c r="A1217" s="15" t="s">
        <v>5948</v>
      </c>
      <c r="C1217" s="137" t="s">
        <v>5947</v>
      </c>
      <c r="D1217" s="15" t="s">
        <v>5946</v>
      </c>
      <c r="E1217" s="15" t="s">
        <v>5945</v>
      </c>
      <c r="F1217" s="15">
        <v>13</v>
      </c>
    </row>
    <row r="1218" spans="1:6" x14ac:dyDescent="0.25">
      <c r="A1218" s="15" t="s">
        <v>5944</v>
      </c>
      <c r="C1218" s="137" t="s">
        <v>5943</v>
      </c>
      <c r="D1218" s="15" t="s">
        <v>5942</v>
      </c>
      <c r="E1218" s="15" t="s">
        <v>5941</v>
      </c>
      <c r="F1218" s="15">
        <v>32</v>
      </c>
    </row>
    <row r="1219" spans="1:6" x14ac:dyDescent="0.25">
      <c r="A1219" s="15" t="s">
        <v>5940</v>
      </c>
      <c r="C1219" s="137" t="s">
        <v>5939</v>
      </c>
      <c r="D1219" s="15" t="s">
        <v>5938</v>
      </c>
      <c r="E1219" s="15" t="s">
        <v>5937</v>
      </c>
      <c r="F1219" s="15">
        <v>0</v>
      </c>
    </row>
    <row r="1220" spans="1:6" x14ac:dyDescent="0.25">
      <c r="A1220" s="15" t="s">
        <v>5936</v>
      </c>
      <c r="C1220" s="137" t="s">
        <v>5935</v>
      </c>
      <c r="D1220" s="15" t="s">
        <v>5934</v>
      </c>
      <c r="E1220" s="15" t="s">
        <v>5933</v>
      </c>
      <c r="F1220" s="15">
        <v>0</v>
      </c>
    </row>
    <row r="1221" spans="1:6" x14ac:dyDescent="0.25">
      <c r="A1221" s="15" t="s">
        <v>5930</v>
      </c>
      <c r="C1221" s="137" t="s">
        <v>5932</v>
      </c>
      <c r="D1221" s="15" t="s">
        <v>5931</v>
      </c>
      <c r="E1221" s="15" t="s">
        <v>5930</v>
      </c>
      <c r="F1221" s="15">
        <v>33</v>
      </c>
    </row>
    <row r="1222" spans="1:6" x14ac:dyDescent="0.25">
      <c r="A1222" s="15" t="s">
        <v>5929</v>
      </c>
      <c r="C1222" s="137" t="s">
        <v>5928</v>
      </c>
      <c r="D1222" s="15" t="s">
        <v>5927</v>
      </c>
      <c r="E1222" s="15" t="s">
        <v>5926</v>
      </c>
      <c r="F1222" s="15">
        <v>4</v>
      </c>
    </row>
    <row r="1223" spans="1:6" x14ac:dyDescent="0.25">
      <c r="A1223" s="15" t="s">
        <v>5925</v>
      </c>
      <c r="C1223" s="137" t="s">
        <v>5924</v>
      </c>
      <c r="D1223" s="15" t="s">
        <v>5923</v>
      </c>
      <c r="E1223" s="15" t="s">
        <v>5922</v>
      </c>
      <c r="F1223" s="15">
        <v>4</v>
      </c>
    </row>
    <row r="1224" spans="1:6" x14ac:dyDescent="0.25">
      <c r="A1224" s="15" t="s">
        <v>5921</v>
      </c>
      <c r="C1224" s="137" t="s">
        <v>5920</v>
      </c>
      <c r="D1224" s="15" t="s">
        <v>5919</v>
      </c>
      <c r="E1224" s="15" t="s">
        <v>5918</v>
      </c>
      <c r="F1224" s="15">
        <v>16</v>
      </c>
    </row>
    <row r="1225" spans="1:6" x14ac:dyDescent="0.25">
      <c r="A1225" s="15" t="s">
        <v>5917</v>
      </c>
      <c r="C1225" s="137" t="s">
        <v>5916</v>
      </c>
      <c r="D1225" s="15" t="s">
        <v>5915</v>
      </c>
      <c r="E1225" s="15" t="s">
        <v>5914</v>
      </c>
      <c r="F1225" s="15">
        <v>3</v>
      </c>
    </row>
    <row r="1226" spans="1:6" x14ac:dyDescent="0.25">
      <c r="A1226" s="15" t="s">
        <v>5913</v>
      </c>
      <c r="C1226" s="137" t="s">
        <v>5912</v>
      </c>
      <c r="D1226" s="15" t="s">
        <v>5911</v>
      </c>
      <c r="E1226" s="15" t="s">
        <v>5910</v>
      </c>
      <c r="F1226" s="15">
        <v>40</v>
      </c>
    </row>
    <row r="1227" spans="1:6" x14ac:dyDescent="0.25">
      <c r="A1227" s="15" t="s">
        <v>5909</v>
      </c>
      <c r="C1227" s="137" t="s">
        <v>5908</v>
      </c>
      <c r="D1227" s="15" t="s">
        <v>5907</v>
      </c>
      <c r="E1227" s="15" t="s">
        <v>5906</v>
      </c>
      <c r="F1227" s="15">
        <v>3</v>
      </c>
    </row>
    <row r="1228" spans="1:6" x14ac:dyDescent="0.25">
      <c r="A1228" s="15" t="s">
        <v>5905</v>
      </c>
      <c r="C1228" s="137"/>
      <c r="D1228" s="15" t="s">
        <v>5904</v>
      </c>
      <c r="E1228" s="15" t="s">
        <v>5903</v>
      </c>
      <c r="F1228" s="15">
        <v>0</v>
      </c>
    </row>
    <row r="1229" spans="1:6" x14ac:dyDescent="0.25">
      <c r="A1229" s="15" t="s">
        <v>5902</v>
      </c>
      <c r="C1229" s="137" t="s">
        <v>5901</v>
      </c>
      <c r="D1229" s="15" t="s">
        <v>5900</v>
      </c>
      <c r="E1229" s="15" t="s">
        <v>5899</v>
      </c>
      <c r="F1229" s="15">
        <v>4</v>
      </c>
    </row>
    <row r="1230" spans="1:6" x14ac:dyDescent="0.25">
      <c r="A1230" s="15" t="s">
        <v>5898</v>
      </c>
      <c r="C1230" s="137" t="s">
        <v>5897</v>
      </c>
      <c r="D1230" s="15" t="s">
        <v>5896</v>
      </c>
      <c r="E1230" s="15" t="s">
        <v>5895</v>
      </c>
      <c r="F1230" s="15">
        <v>8</v>
      </c>
    </row>
    <row r="1231" spans="1:6" x14ac:dyDescent="0.25">
      <c r="A1231" s="15" t="s">
        <v>5894</v>
      </c>
      <c r="C1231" s="137" t="s">
        <v>5893</v>
      </c>
      <c r="D1231" s="15" t="s">
        <v>5892</v>
      </c>
      <c r="E1231" s="15" t="s">
        <v>5891</v>
      </c>
      <c r="F1231" s="15">
        <v>7</v>
      </c>
    </row>
    <row r="1232" spans="1:6" x14ac:dyDescent="0.25">
      <c r="A1232" s="15" t="s">
        <v>5890</v>
      </c>
      <c r="C1232" s="137" t="s">
        <v>5889</v>
      </c>
      <c r="D1232" s="15" t="s">
        <v>5888</v>
      </c>
      <c r="E1232" s="15" t="s">
        <v>5887</v>
      </c>
      <c r="F1232" s="15">
        <v>0</v>
      </c>
    </row>
    <row r="1233" spans="1:6" x14ac:dyDescent="0.25">
      <c r="A1233" s="15" t="s">
        <v>5886</v>
      </c>
      <c r="C1233" s="137" t="s">
        <v>5885</v>
      </c>
      <c r="D1233" s="15" t="s">
        <v>5884</v>
      </c>
      <c r="E1233" s="15" t="s">
        <v>5883</v>
      </c>
      <c r="F1233" s="15">
        <v>114</v>
      </c>
    </row>
    <row r="1234" spans="1:6" x14ac:dyDescent="0.25">
      <c r="A1234" s="15" t="s">
        <v>5882</v>
      </c>
      <c r="C1234" s="137" t="s">
        <v>5881</v>
      </c>
      <c r="D1234" s="15" t="s">
        <v>5880</v>
      </c>
      <c r="E1234" s="15" t="s">
        <v>5879</v>
      </c>
      <c r="F1234" s="15">
        <v>66</v>
      </c>
    </row>
    <row r="1235" spans="1:6" x14ac:dyDescent="0.25">
      <c r="A1235" s="15" t="s">
        <v>5878</v>
      </c>
      <c r="C1235" s="137"/>
      <c r="D1235" s="15" t="s">
        <v>5877</v>
      </c>
      <c r="E1235" s="15" t="s">
        <v>5876</v>
      </c>
      <c r="F1235" s="15">
        <v>0</v>
      </c>
    </row>
    <row r="1236" spans="1:6" x14ac:dyDescent="0.25">
      <c r="A1236" s="15" t="s">
        <v>5875</v>
      </c>
      <c r="C1236" s="137" t="s">
        <v>5874</v>
      </c>
      <c r="D1236" s="15" t="s">
        <v>5873</v>
      </c>
      <c r="E1236" s="15" t="s">
        <v>5872</v>
      </c>
      <c r="F1236" s="15">
        <v>0</v>
      </c>
    </row>
    <row r="1237" spans="1:6" x14ac:dyDescent="0.25">
      <c r="A1237" s="15" t="s">
        <v>5871</v>
      </c>
      <c r="C1237" s="137" t="s">
        <v>5870</v>
      </c>
      <c r="D1237" s="15" t="s">
        <v>5869</v>
      </c>
      <c r="E1237" s="15" t="s">
        <v>5868</v>
      </c>
      <c r="F1237" s="15">
        <v>149</v>
      </c>
    </row>
    <row r="1238" spans="1:6" x14ac:dyDescent="0.25">
      <c r="A1238" s="15" t="s">
        <v>5867</v>
      </c>
      <c r="C1238" s="137" t="s">
        <v>5866</v>
      </c>
      <c r="D1238" s="15" t="s">
        <v>5865</v>
      </c>
      <c r="E1238" s="15" t="s">
        <v>5864</v>
      </c>
      <c r="F1238" s="15">
        <v>3</v>
      </c>
    </row>
    <row r="1239" spans="1:6" x14ac:dyDescent="0.25">
      <c r="A1239" s="15" t="s">
        <v>5863</v>
      </c>
      <c r="C1239" s="137" t="s">
        <v>5862</v>
      </c>
      <c r="D1239" s="15" t="s">
        <v>5861</v>
      </c>
      <c r="E1239" s="15" t="s">
        <v>5860</v>
      </c>
      <c r="F1239" s="15">
        <v>0</v>
      </c>
    </row>
    <row r="1240" spans="1:6" x14ac:dyDescent="0.25">
      <c r="A1240" s="15" t="s">
        <v>5859</v>
      </c>
      <c r="C1240" s="137" t="s">
        <v>5858</v>
      </c>
      <c r="D1240" s="15" t="s">
        <v>5857</v>
      </c>
      <c r="E1240" s="15" t="s">
        <v>5856</v>
      </c>
      <c r="F1240" s="15">
        <v>1</v>
      </c>
    </row>
    <row r="1241" spans="1:6" x14ac:dyDescent="0.25">
      <c r="A1241" s="15" t="s">
        <v>5855</v>
      </c>
      <c r="C1241" s="137" t="s">
        <v>5854</v>
      </c>
      <c r="D1241" s="15" t="s">
        <v>5853</v>
      </c>
      <c r="E1241" s="15" t="s">
        <v>5852</v>
      </c>
      <c r="F1241" s="15">
        <v>0</v>
      </c>
    </row>
    <row r="1242" spans="1:6" x14ac:dyDescent="0.25">
      <c r="A1242" s="15" t="s">
        <v>5851</v>
      </c>
      <c r="C1242" s="137" t="s">
        <v>5850</v>
      </c>
      <c r="D1242" s="15" t="s">
        <v>5849</v>
      </c>
      <c r="E1242" s="15" t="s">
        <v>5848</v>
      </c>
      <c r="F1242" s="15">
        <v>45</v>
      </c>
    </row>
    <row r="1243" spans="1:6" x14ac:dyDescent="0.25">
      <c r="A1243" s="15" t="s">
        <v>5847</v>
      </c>
      <c r="C1243" s="137" t="s">
        <v>5846</v>
      </c>
      <c r="D1243" s="15" t="s">
        <v>5845</v>
      </c>
      <c r="E1243" s="15" t="s">
        <v>5844</v>
      </c>
      <c r="F1243" s="15">
        <v>1</v>
      </c>
    </row>
    <row r="1244" spans="1:6" x14ac:dyDescent="0.25">
      <c r="A1244" s="15" t="s">
        <v>5843</v>
      </c>
      <c r="C1244" s="137" t="s">
        <v>5842</v>
      </c>
      <c r="D1244" s="15" t="s">
        <v>5841</v>
      </c>
      <c r="E1244" s="15" t="s">
        <v>5840</v>
      </c>
      <c r="F1244" s="15">
        <v>62</v>
      </c>
    </row>
    <row r="1245" spans="1:6" x14ac:dyDescent="0.25">
      <c r="A1245" s="15" t="s">
        <v>5839</v>
      </c>
      <c r="C1245" s="137"/>
      <c r="D1245" s="15" t="s">
        <v>5838</v>
      </c>
      <c r="E1245" s="15" t="s">
        <v>5837</v>
      </c>
      <c r="F1245" s="15">
        <v>0</v>
      </c>
    </row>
    <row r="1246" spans="1:6" x14ac:dyDescent="0.25">
      <c r="A1246" s="15" t="s">
        <v>5836</v>
      </c>
      <c r="C1246" s="137" t="s">
        <v>5835</v>
      </c>
      <c r="D1246" s="15" t="s">
        <v>5834</v>
      </c>
      <c r="E1246" s="15" t="s">
        <v>5833</v>
      </c>
      <c r="F1246" s="15">
        <v>2</v>
      </c>
    </row>
    <row r="1247" spans="1:6" x14ac:dyDescent="0.25">
      <c r="A1247" s="15" t="s">
        <v>5832</v>
      </c>
      <c r="C1247" s="137" t="s">
        <v>5831</v>
      </c>
      <c r="D1247" s="15" t="s">
        <v>5830</v>
      </c>
      <c r="E1247" s="15" t="s">
        <v>5829</v>
      </c>
      <c r="F1247" s="15">
        <v>43</v>
      </c>
    </row>
    <row r="1248" spans="1:6" x14ac:dyDescent="0.25">
      <c r="A1248" s="15" t="s">
        <v>5828</v>
      </c>
      <c r="C1248" s="137" t="s">
        <v>5827</v>
      </c>
      <c r="D1248" s="15" t="s">
        <v>5826</v>
      </c>
      <c r="E1248" s="15" t="s">
        <v>5825</v>
      </c>
      <c r="F1248" s="15">
        <v>28</v>
      </c>
    </row>
    <row r="1249" spans="1:6" x14ac:dyDescent="0.25">
      <c r="A1249" s="15" t="s">
        <v>5824</v>
      </c>
      <c r="C1249" s="137" t="s">
        <v>5823</v>
      </c>
      <c r="D1249" s="15" t="s">
        <v>5822</v>
      </c>
      <c r="E1249" s="15" t="s">
        <v>5821</v>
      </c>
      <c r="F1249" s="15">
        <v>0</v>
      </c>
    </row>
    <row r="1250" spans="1:6" x14ac:dyDescent="0.25">
      <c r="A1250" s="15" t="s">
        <v>5820</v>
      </c>
      <c r="C1250" s="137" t="s">
        <v>5819</v>
      </c>
      <c r="D1250" s="15" t="s">
        <v>5818</v>
      </c>
      <c r="E1250" s="15" t="s">
        <v>5817</v>
      </c>
      <c r="F1250" s="15">
        <v>39</v>
      </c>
    </row>
    <row r="1251" spans="1:6" x14ac:dyDescent="0.25">
      <c r="A1251" s="15" t="s">
        <v>5816</v>
      </c>
      <c r="C1251" s="137" t="s">
        <v>5815</v>
      </c>
      <c r="D1251" s="15" t="s">
        <v>5814</v>
      </c>
      <c r="E1251" s="15" t="s">
        <v>5813</v>
      </c>
      <c r="F1251" s="15">
        <v>16</v>
      </c>
    </row>
    <row r="1252" spans="1:6" x14ac:dyDescent="0.25">
      <c r="A1252" s="15" t="s">
        <v>5812</v>
      </c>
      <c r="C1252" s="137" t="s">
        <v>5811</v>
      </c>
      <c r="D1252" s="15" t="s">
        <v>5810</v>
      </c>
      <c r="E1252" s="15" t="s">
        <v>5809</v>
      </c>
      <c r="F1252" s="15">
        <v>4</v>
      </c>
    </row>
    <row r="1253" spans="1:6" x14ac:dyDescent="0.25">
      <c r="A1253" s="15" t="s">
        <v>5808</v>
      </c>
      <c r="C1253" s="137" t="s">
        <v>5807</v>
      </c>
      <c r="D1253" s="15" t="s">
        <v>5806</v>
      </c>
      <c r="E1253" s="15" t="s">
        <v>5805</v>
      </c>
      <c r="F1253" s="15">
        <v>18</v>
      </c>
    </row>
    <row r="1254" spans="1:6" x14ac:dyDescent="0.25">
      <c r="A1254" s="15" t="s">
        <v>5804</v>
      </c>
      <c r="C1254" s="137" t="s">
        <v>5803</v>
      </c>
      <c r="D1254" s="15" t="s">
        <v>5802</v>
      </c>
      <c r="E1254" s="15" t="s">
        <v>5801</v>
      </c>
      <c r="F1254" s="15">
        <v>11</v>
      </c>
    </row>
    <row r="1255" spans="1:6" x14ac:dyDescent="0.25">
      <c r="A1255" s="15" t="s">
        <v>5800</v>
      </c>
      <c r="C1255" s="137" t="s">
        <v>5799</v>
      </c>
      <c r="D1255" s="15" t="s">
        <v>5798</v>
      </c>
      <c r="E1255" s="15" t="s">
        <v>5797</v>
      </c>
      <c r="F1255" s="15">
        <v>77</v>
      </c>
    </row>
    <row r="1256" spans="1:6" x14ac:dyDescent="0.25">
      <c r="A1256" s="15" t="s">
        <v>5796</v>
      </c>
      <c r="C1256" s="137" t="s">
        <v>5795</v>
      </c>
      <c r="D1256" s="15" t="s">
        <v>5794</v>
      </c>
      <c r="E1256" s="15" t="s">
        <v>5793</v>
      </c>
      <c r="F1256" s="15">
        <v>6</v>
      </c>
    </row>
    <row r="1257" spans="1:6" x14ac:dyDescent="0.25">
      <c r="A1257" s="15" t="s">
        <v>5792</v>
      </c>
      <c r="C1257" s="137" t="s">
        <v>5791</v>
      </c>
      <c r="D1257" s="15" t="s">
        <v>5790</v>
      </c>
      <c r="E1257" s="15" t="s">
        <v>5789</v>
      </c>
      <c r="F1257" s="15">
        <v>19</v>
      </c>
    </row>
    <row r="1258" spans="1:6" x14ac:dyDescent="0.25">
      <c r="A1258" s="15" t="s">
        <v>5788</v>
      </c>
      <c r="C1258" s="137"/>
      <c r="D1258" s="15" t="s">
        <v>5787</v>
      </c>
      <c r="E1258" s="137" t="s">
        <v>5786</v>
      </c>
      <c r="F1258" s="15">
        <v>0</v>
      </c>
    </row>
    <row r="1259" spans="1:6" x14ac:dyDescent="0.25">
      <c r="A1259" s="15" t="s">
        <v>5785</v>
      </c>
      <c r="C1259" s="137" t="s">
        <v>5784</v>
      </c>
      <c r="D1259" s="15" t="s">
        <v>5783</v>
      </c>
      <c r="E1259" s="15" t="s">
        <v>5782</v>
      </c>
      <c r="F1259" s="15">
        <v>26</v>
      </c>
    </row>
    <row r="1260" spans="1:6" x14ac:dyDescent="0.25">
      <c r="A1260" s="15" t="s">
        <v>5781</v>
      </c>
      <c r="C1260" s="137" t="s">
        <v>5780</v>
      </c>
      <c r="D1260" s="15" t="s">
        <v>5779</v>
      </c>
      <c r="E1260" s="15" t="s">
        <v>5778</v>
      </c>
      <c r="F1260" s="15">
        <v>1</v>
      </c>
    </row>
    <row r="1261" spans="1:6" x14ac:dyDescent="0.25">
      <c r="A1261" s="15" t="s">
        <v>5777</v>
      </c>
      <c r="C1261" s="137" t="s">
        <v>5776</v>
      </c>
      <c r="D1261" s="15" t="s">
        <v>5775</v>
      </c>
      <c r="E1261" s="15" t="s">
        <v>5774</v>
      </c>
      <c r="F1261" s="15">
        <v>0</v>
      </c>
    </row>
    <row r="1262" spans="1:6" x14ac:dyDescent="0.25">
      <c r="A1262" s="15" t="s">
        <v>5773</v>
      </c>
      <c r="C1262" s="137" t="s">
        <v>5772</v>
      </c>
      <c r="D1262" s="15" t="s">
        <v>5771</v>
      </c>
      <c r="E1262" s="15" t="s">
        <v>5770</v>
      </c>
      <c r="F1262" s="15">
        <v>0</v>
      </c>
    </row>
    <row r="1263" spans="1:6" x14ac:dyDescent="0.25">
      <c r="A1263" s="15" t="s">
        <v>5769</v>
      </c>
      <c r="C1263" s="137" t="s">
        <v>5768</v>
      </c>
      <c r="D1263" s="15" t="s">
        <v>5767</v>
      </c>
      <c r="E1263" s="15" t="s">
        <v>5766</v>
      </c>
      <c r="F1263" s="15">
        <v>28</v>
      </c>
    </row>
    <row r="1264" spans="1:6" x14ac:dyDescent="0.25">
      <c r="A1264" s="15" t="s">
        <v>5765</v>
      </c>
      <c r="C1264" s="137" t="s">
        <v>5764</v>
      </c>
      <c r="D1264" s="15" t="s">
        <v>5763</v>
      </c>
      <c r="E1264" s="15" t="s">
        <v>5762</v>
      </c>
      <c r="F1264" s="15">
        <v>8</v>
      </c>
    </row>
    <row r="1265" spans="1:6" x14ac:dyDescent="0.25">
      <c r="A1265" s="15" t="s">
        <v>5761</v>
      </c>
      <c r="C1265" s="137" t="s">
        <v>5760</v>
      </c>
      <c r="D1265" s="15" t="s">
        <v>5759</v>
      </c>
      <c r="E1265" s="15" t="s">
        <v>5758</v>
      </c>
      <c r="F1265" s="15">
        <v>3</v>
      </c>
    </row>
    <row r="1266" spans="1:6" x14ac:dyDescent="0.25">
      <c r="A1266" s="15" t="s">
        <v>5757</v>
      </c>
      <c r="B1266" s="15" t="s">
        <v>5756</v>
      </c>
      <c r="C1266" s="137" t="s">
        <v>5755</v>
      </c>
      <c r="D1266" s="15" t="s">
        <v>5754</v>
      </c>
      <c r="E1266" s="15" t="s">
        <v>5753</v>
      </c>
      <c r="F1266" s="15">
        <v>75</v>
      </c>
    </row>
    <row r="1267" spans="1:6" x14ac:dyDescent="0.25">
      <c r="A1267" s="15" t="s">
        <v>5752</v>
      </c>
      <c r="C1267" s="137" t="s">
        <v>5751</v>
      </c>
      <c r="D1267" s="15" t="s">
        <v>5750</v>
      </c>
      <c r="E1267" s="15" t="s">
        <v>5749</v>
      </c>
      <c r="F1267" s="15">
        <v>32</v>
      </c>
    </row>
    <row r="1268" spans="1:6" x14ac:dyDescent="0.25">
      <c r="A1268" s="15" t="s">
        <v>5748</v>
      </c>
      <c r="C1268" s="137" t="s">
        <v>5747</v>
      </c>
      <c r="D1268" s="15" t="s">
        <v>5746</v>
      </c>
      <c r="E1268" s="15" t="s">
        <v>5745</v>
      </c>
      <c r="F1268" s="15">
        <v>2</v>
      </c>
    </row>
    <row r="1269" spans="1:6" x14ac:dyDescent="0.25">
      <c r="A1269" s="15" t="s">
        <v>5744</v>
      </c>
      <c r="C1269" s="137" t="s">
        <v>5743</v>
      </c>
      <c r="D1269" s="15" t="s">
        <v>5742</v>
      </c>
      <c r="E1269" s="15" t="s">
        <v>5741</v>
      </c>
      <c r="F1269" s="15">
        <v>79</v>
      </c>
    </row>
    <row r="1270" spans="1:6" x14ac:dyDescent="0.25">
      <c r="A1270" s="15" t="s">
        <v>5740</v>
      </c>
      <c r="C1270" s="137" t="s">
        <v>5739</v>
      </c>
      <c r="D1270" s="15" t="s">
        <v>5738</v>
      </c>
      <c r="E1270" s="15" t="s">
        <v>5737</v>
      </c>
      <c r="F1270" s="15">
        <v>100</v>
      </c>
    </row>
    <row r="1271" spans="1:6" x14ac:dyDescent="0.25">
      <c r="A1271" s="15" t="s">
        <v>5736</v>
      </c>
      <c r="C1271" s="137" t="s">
        <v>5735</v>
      </c>
      <c r="D1271" s="15" t="s">
        <v>5734</v>
      </c>
      <c r="E1271" s="15" t="s">
        <v>5733</v>
      </c>
      <c r="F1271" s="15">
        <v>189</v>
      </c>
    </row>
    <row r="1272" spans="1:6" x14ac:dyDescent="0.25">
      <c r="A1272" s="15" t="s">
        <v>5732</v>
      </c>
      <c r="C1272" s="137" t="s">
        <v>5731</v>
      </c>
      <c r="D1272" s="15" t="s">
        <v>5730</v>
      </c>
      <c r="E1272" s="15" t="s">
        <v>5729</v>
      </c>
      <c r="F1272" s="15">
        <v>41</v>
      </c>
    </row>
    <row r="1273" spans="1:6" x14ac:dyDescent="0.25">
      <c r="A1273" s="15" t="s">
        <v>5728</v>
      </c>
      <c r="C1273" s="137" t="s">
        <v>5727</v>
      </c>
      <c r="D1273" s="15" t="s">
        <v>5726</v>
      </c>
      <c r="E1273" s="15" t="s">
        <v>5725</v>
      </c>
      <c r="F1273" s="15">
        <v>26</v>
      </c>
    </row>
    <row r="1274" spans="1:6" x14ac:dyDescent="0.25">
      <c r="A1274" s="15" t="s">
        <v>5724</v>
      </c>
      <c r="C1274" s="137"/>
      <c r="D1274" s="15" t="s">
        <v>5723</v>
      </c>
      <c r="E1274" s="137" t="s">
        <v>5722</v>
      </c>
      <c r="F1274" s="15">
        <v>0</v>
      </c>
    </row>
    <row r="1275" spans="1:6" x14ac:dyDescent="0.25">
      <c r="A1275" s="15" t="s">
        <v>5721</v>
      </c>
      <c r="C1275" s="137" t="s">
        <v>5720</v>
      </c>
      <c r="D1275" s="15" t="s">
        <v>5719</v>
      </c>
      <c r="E1275" s="15" t="s">
        <v>5718</v>
      </c>
      <c r="F1275" s="15">
        <v>9</v>
      </c>
    </row>
    <row r="1276" spans="1:6" x14ac:dyDescent="0.25">
      <c r="A1276" s="15" t="s">
        <v>5717</v>
      </c>
      <c r="C1276" s="137" t="s">
        <v>5716</v>
      </c>
      <c r="D1276" s="15" t="s">
        <v>5715</v>
      </c>
      <c r="E1276" s="15" t="s">
        <v>5714</v>
      </c>
      <c r="F1276" s="15">
        <v>112</v>
      </c>
    </row>
    <row r="1277" spans="1:6" x14ac:dyDescent="0.25">
      <c r="A1277" s="15" t="s">
        <v>5713</v>
      </c>
      <c r="C1277" s="137" t="s">
        <v>5712</v>
      </c>
      <c r="D1277" s="15" t="s">
        <v>5711</v>
      </c>
      <c r="E1277" s="15" t="s">
        <v>5710</v>
      </c>
      <c r="F1277" s="15">
        <v>130</v>
      </c>
    </row>
    <row r="1278" spans="1:6" x14ac:dyDescent="0.25">
      <c r="A1278" s="15" t="s">
        <v>5709</v>
      </c>
      <c r="C1278" s="137" t="s">
        <v>5708</v>
      </c>
      <c r="D1278" s="15" t="s">
        <v>5707</v>
      </c>
      <c r="E1278" s="15" t="s">
        <v>5706</v>
      </c>
      <c r="F1278" s="15">
        <v>36</v>
      </c>
    </row>
    <row r="1279" spans="1:6" x14ac:dyDescent="0.25">
      <c r="A1279" s="15" t="s">
        <v>5705</v>
      </c>
      <c r="C1279" s="137"/>
      <c r="D1279" s="15" t="s">
        <v>5704</v>
      </c>
      <c r="E1279" s="15" t="s">
        <v>5703</v>
      </c>
      <c r="F1279" s="15">
        <v>0</v>
      </c>
    </row>
    <row r="1280" spans="1:6" x14ac:dyDescent="0.25">
      <c r="A1280" s="15" t="s">
        <v>5702</v>
      </c>
      <c r="C1280" s="137" t="s">
        <v>5701</v>
      </c>
      <c r="D1280" s="15" t="s">
        <v>5700</v>
      </c>
      <c r="E1280" s="15" t="s">
        <v>5699</v>
      </c>
      <c r="F1280" s="15">
        <v>26</v>
      </c>
    </row>
    <row r="1281" spans="1:6" x14ac:dyDescent="0.25">
      <c r="A1281" s="15" t="s">
        <v>5698</v>
      </c>
      <c r="C1281" s="137" t="s">
        <v>5697</v>
      </c>
      <c r="D1281" s="15" t="s">
        <v>5696</v>
      </c>
      <c r="E1281" s="15" t="s">
        <v>5695</v>
      </c>
      <c r="F1281" s="15">
        <v>22</v>
      </c>
    </row>
    <row r="1282" spans="1:6" x14ac:dyDescent="0.25">
      <c r="A1282" s="15" t="s">
        <v>5694</v>
      </c>
      <c r="C1282" s="137" t="s">
        <v>5693</v>
      </c>
      <c r="D1282" s="15" t="s">
        <v>5692</v>
      </c>
      <c r="E1282" s="15" t="s">
        <v>5691</v>
      </c>
      <c r="F1282" s="15">
        <v>116</v>
      </c>
    </row>
    <row r="1283" spans="1:6" x14ac:dyDescent="0.25">
      <c r="A1283" s="15" t="s">
        <v>2545</v>
      </c>
      <c r="C1283" s="137" t="s">
        <v>5690</v>
      </c>
      <c r="D1283" s="15" t="s">
        <v>5689</v>
      </c>
      <c r="E1283" s="15" t="s">
        <v>5688</v>
      </c>
      <c r="F1283" s="15">
        <v>1</v>
      </c>
    </row>
    <row r="1284" spans="1:6" x14ac:dyDescent="0.25">
      <c r="A1284" s="15" t="s">
        <v>5687</v>
      </c>
      <c r="C1284" s="137" t="s">
        <v>5686</v>
      </c>
      <c r="D1284" s="15" t="s">
        <v>5685</v>
      </c>
      <c r="E1284" s="15" t="s">
        <v>5684</v>
      </c>
      <c r="F1284" s="15">
        <v>15</v>
      </c>
    </row>
    <row r="1285" spans="1:6" x14ac:dyDescent="0.25">
      <c r="A1285" s="15" t="s">
        <v>5683</v>
      </c>
      <c r="C1285" s="137" t="s">
        <v>5682</v>
      </c>
      <c r="D1285" s="15" t="s">
        <v>5681</v>
      </c>
      <c r="E1285" s="15" t="s">
        <v>5680</v>
      </c>
      <c r="F1285" s="15">
        <v>4</v>
      </c>
    </row>
    <row r="1286" spans="1:6" x14ac:dyDescent="0.25">
      <c r="A1286" s="15" t="s">
        <v>5679</v>
      </c>
      <c r="C1286" s="137" t="s">
        <v>5678</v>
      </c>
      <c r="D1286" s="15" t="s">
        <v>5677</v>
      </c>
      <c r="E1286" s="15" t="s">
        <v>5676</v>
      </c>
      <c r="F1286" s="15">
        <v>208</v>
      </c>
    </row>
    <row r="1287" spans="1:6" x14ac:dyDescent="0.25">
      <c r="A1287" s="15" t="s">
        <v>5675</v>
      </c>
      <c r="C1287" s="137" t="s">
        <v>5674</v>
      </c>
      <c r="D1287" s="15" t="s">
        <v>5673</v>
      </c>
      <c r="E1287" s="15" t="s">
        <v>5672</v>
      </c>
      <c r="F1287" s="15">
        <v>14</v>
      </c>
    </row>
    <row r="1288" spans="1:6" x14ac:dyDescent="0.25">
      <c r="A1288" s="15" t="s">
        <v>5671</v>
      </c>
      <c r="C1288" s="137"/>
      <c r="D1288" s="15" t="s">
        <v>5670</v>
      </c>
      <c r="E1288" s="137" t="s">
        <v>5669</v>
      </c>
      <c r="F1288" s="15">
        <v>0</v>
      </c>
    </row>
    <row r="1289" spans="1:6" x14ac:dyDescent="0.25">
      <c r="A1289" s="15" t="s">
        <v>5668</v>
      </c>
      <c r="C1289" s="137" t="s">
        <v>5667</v>
      </c>
      <c r="D1289" s="15" t="s">
        <v>5666</v>
      </c>
      <c r="E1289" s="15" t="s">
        <v>5665</v>
      </c>
      <c r="F1289" s="15">
        <v>2</v>
      </c>
    </row>
    <row r="1290" spans="1:6" x14ac:dyDescent="0.25">
      <c r="A1290" s="15" t="s">
        <v>5664</v>
      </c>
      <c r="C1290" s="137" t="s">
        <v>5663</v>
      </c>
      <c r="D1290" s="15" t="s">
        <v>5662</v>
      </c>
      <c r="E1290" s="15" t="s">
        <v>5661</v>
      </c>
      <c r="F1290" s="15">
        <v>49</v>
      </c>
    </row>
    <row r="1291" spans="1:6" x14ac:dyDescent="0.25">
      <c r="A1291" s="15" t="s">
        <v>5660</v>
      </c>
      <c r="C1291" s="137" t="s">
        <v>5659</v>
      </c>
      <c r="D1291" s="15" t="s">
        <v>5658</v>
      </c>
      <c r="E1291" s="15" t="s">
        <v>5657</v>
      </c>
      <c r="F1291" s="15">
        <v>9</v>
      </c>
    </row>
    <row r="1292" spans="1:6" x14ac:dyDescent="0.25">
      <c r="A1292" s="15" t="s">
        <v>5656</v>
      </c>
      <c r="C1292" s="137" t="s">
        <v>5655</v>
      </c>
      <c r="D1292" s="15" t="s">
        <v>5654</v>
      </c>
      <c r="E1292" s="15" t="s">
        <v>5653</v>
      </c>
      <c r="F1292" s="15">
        <v>14</v>
      </c>
    </row>
    <row r="1293" spans="1:6" x14ac:dyDescent="0.25">
      <c r="A1293" s="15" t="s">
        <v>5652</v>
      </c>
      <c r="C1293" s="137"/>
      <c r="D1293" s="15" t="s">
        <v>5651</v>
      </c>
      <c r="E1293" s="15" t="s">
        <v>5650</v>
      </c>
      <c r="F1293" s="15">
        <v>0</v>
      </c>
    </row>
    <row r="1294" spans="1:6" x14ac:dyDescent="0.25">
      <c r="A1294" s="15" t="s">
        <v>5649</v>
      </c>
      <c r="C1294" s="137" t="s">
        <v>5648</v>
      </c>
      <c r="D1294" s="15" t="s">
        <v>5647</v>
      </c>
      <c r="E1294" s="15" t="s">
        <v>5646</v>
      </c>
      <c r="F1294" s="15">
        <v>83</v>
      </c>
    </row>
    <row r="1295" spans="1:6" x14ac:dyDescent="0.25">
      <c r="A1295" s="15" t="s">
        <v>5645</v>
      </c>
      <c r="C1295" s="137" t="s">
        <v>5644</v>
      </c>
      <c r="D1295" s="15" t="s">
        <v>5643</v>
      </c>
      <c r="E1295" s="15" t="s">
        <v>5642</v>
      </c>
      <c r="F1295" s="15">
        <v>2</v>
      </c>
    </row>
    <row r="1296" spans="1:6" x14ac:dyDescent="0.25">
      <c r="A1296" s="15" t="s">
        <v>5641</v>
      </c>
      <c r="C1296" s="137" t="s">
        <v>5640</v>
      </c>
      <c r="D1296" s="15" t="s">
        <v>5639</v>
      </c>
      <c r="E1296" s="15" t="s">
        <v>5638</v>
      </c>
      <c r="F1296" s="15">
        <v>7</v>
      </c>
    </row>
    <row r="1297" spans="1:6" x14ac:dyDescent="0.25">
      <c r="A1297" s="15" t="s">
        <v>5637</v>
      </c>
      <c r="C1297" s="137" t="s">
        <v>5636</v>
      </c>
      <c r="D1297" s="15" t="s">
        <v>5635</v>
      </c>
      <c r="E1297" s="15" t="s">
        <v>5634</v>
      </c>
      <c r="F1297" s="15">
        <v>7</v>
      </c>
    </row>
    <row r="1298" spans="1:6" x14ac:dyDescent="0.25">
      <c r="A1298" s="15" t="s">
        <v>5633</v>
      </c>
      <c r="C1298" s="137" t="s">
        <v>5632</v>
      </c>
      <c r="D1298" s="15" t="s">
        <v>5631</v>
      </c>
      <c r="E1298" s="15" t="s">
        <v>5630</v>
      </c>
      <c r="F1298" s="15">
        <v>6</v>
      </c>
    </row>
    <row r="1299" spans="1:6" x14ac:dyDescent="0.25">
      <c r="A1299" s="15" t="s">
        <v>5629</v>
      </c>
      <c r="C1299" s="137" t="s">
        <v>5628</v>
      </c>
      <c r="D1299" s="15" t="s">
        <v>5627</v>
      </c>
      <c r="E1299" s="15" t="s">
        <v>5626</v>
      </c>
      <c r="F1299" s="15">
        <v>39</v>
      </c>
    </row>
    <row r="1300" spans="1:6" x14ac:dyDescent="0.25">
      <c r="A1300" s="15" t="s">
        <v>5625</v>
      </c>
      <c r="C1300" s="137" t="s">
        <v>5624</v>
      </c>
      <c r="D1300" s="15" t="s">
        <v>5623</v>
      </c>
      <c r="E1300" s="15" t="s">
        <v>5622</v>
      </c>
      <c r="F1300" s="15">
        <v>6</v>
      </c>
    </row>
    <row r="1301" spans="1:6" x14ac:dyDescent="0.25">
      <c r="A1301" s="15" t="s">
        <v>5621</v>
      </c>
      <c r="C1301" s="137" t="s">
        <v>5620</v>
      </c>
      <c r="D1301" s="15" t="s">
        <v>5619</v>
      </c>
      <c r="E1301" s="15" t="s">
        <v>5618</v>
      </c>
      <c r="F1301" s="15">
        <v>158</v>
      </c>
    </row>
    <row r="1302" spans="1:6" x14ac:dyDescent="0.25">
      <c r="A1302" s="15" t="s">
        <v>5617</v>
      </c>
      <c r="C1302" s="137" t="s">
        <v>5616</v>
      </c>
      <c r="D1302" s="15" t="s">
        <v>5615</v>
      </c>
      <c r="E1302" s="15" t="s">
        <v>5614</v>
      </c>
      <c r="F1302" s="15">
        <v>21</v>
      </c>
    </row>
    <row r="1303" spans="1:6" x14ac:dyDescent="0.25">
      <c r="A1303" s="15" t="s">
        <v>5613</v>
      </c>
      <c r="C1303" s="137" t="s">
        <v>5612</v>
      </c>
      <c r="D1303" s="15" t="s">
        <v>5611</v>
      </c>
      <c r="E1303" s="15" t="s">
        <v>5610</v>
      </c>
      <c r="F1303" s="15">
        <v>0</v>
      </c>
    </row>
    <row r="1304" spans="1:6" x14ac:dyDescent="0.25">
      <c r="A1304" s="15" t="s">
        <v>5609</v>
      </c>
      <c r="B1304" s="15" t="s">
        <v>5608</v>
      </c>
      <c r="C1304" s="137" t="s">
        <v>5607</v>
      </c>
      <c r="D1304" s="15" t="s">
        <v>5606</v>
      </c>
      <c r="E1304" s="15" t="s">
        <v>5605</v>
      </c>
      <c r="F1304" s="15">
        <v>103</v>
      </c>
    </row>
    <row r="1305" spans="1:6" x14ac:dyDescent="0.25">
      <c r="A1305" s="15" t="s">
        <v>5604</v>
      </c>
      <c r="B1305" s="15" t="s">
        <v>5603</v>
      </c>
      <c r="C1305" s="137" t="s">
        <v>5602</v>
      </c>
      <c r="D1305" s="15" t="s">
        <v>5601</v>
      </c>
      <c r="E1305" s="15" t="s">
        <v>5600</v>
      </c>
      <c r="F1305" s="15">
        <v>139</v>
      </c>
    </row>
    <row r="1306" spans="1:6" x14ac:dyDescent="0.25">
      <c r="A1306" s="15" t="s">
        <v>5599</v>
      </c>
      <c r="B1306" s="15" t="s">
        <v>5598</v>
      </c>
      <c r="C1306" s="137" t="s">
        <v>5597</v>
      </c>
      <c r="D1306" s="15" t="s">
        <v>5596</v>
      </c>
      <c r="E1306" s="15" t="s">
        <v>5595</v>
      </c>
      <c r="F1306" s="15">
        <v>455</v>
      </c>
    </row>
    <row r="1307" spans="1:6" x14ac:dyDescent="0.25">
      <c r="A1307" s="15" t="s">
        <v>5594</v>
      </c>
      <c r="B1307" s="15" t="s">
        <v>5593</v>
      </c>
      <c r="C1307" s="137" t="s">
        <v>5592</v>
      </c>
      <c r="D1307" s="15" t="s">
        <v>5591</v>
      </c>
      <c r="E1307" s="15" t="s">
        <v>5590</v>
      </c>
      <c r="F1307" s="15">
        <v>156</v>
      </c>
    </row>
    <row r="1308" spans="1:6" x14ac:dyDescent="0.25">
      <c r="A1308" s="15" t="s">
        <v>5589</v>
      </c>
      <c r="C1308" s="137" t="s">
        <v>5588</v>
      </c>
      <c r="D1308" s="15" t="s">
        <v>5587</v>
      </c>
      <c r="E1308" s="15" t="s">
        <v>5586</v>
      </c>
      <c r="F1308" s="15">
        <v>37</v>
      </c>
    </row>
    <row r="1309" spans="1:6" x14ac:dyDescent="0.25">
      <c r="A1309" s="15" t="s">
        <v>5585</v>
      </c>
      <c r="C1309" s="137" t="s">
        <v>5584</v>
      </c>
      <c r="D1309" s="15" t="s">
        <v>5583</v>
      </c>
      <c r="E1309" s="15" t="s">
        <v>5582</v>
      </c>
      <c r="F1309" s="15">
        <v>52</v>
      </c>
    </row>
    <row r="1310" spans="1:6" x14ac:dyDescent="0.25">
      <c r="A1310" s="15" t="s">
        <v>5581</v>
      </c>
      <c r="C1310" s="137"/>
      <c r="D1310" s="15" t="s">
        <v>5580</v>
      </c>
      <c r="E1310" s="15" t="s">
        <v>5579</v>
      </c>
      <c r="F1310" s="15">
        <v>0</v>
      </c>
    </row>
    <row r="1311" spans="1:6" x14ac:dyDescent="0.25">
      <c r="A1311" s="15" t="s">
        <v>5578</v>
      </c>
      <c r="C1311" s="137" t="s">
        <v>5577</v>
      </c>
      <c r="D1311" s="15" t="s">
        <v>5576</v>
      </c>
      <c r="E1311" s="15" t="s">
        <v>5575</v>
      </c>
      <c r="F1311" s="15">
        <v>17</v>
      </c>
    </row>
    <row r="1312" spans="1:6" x14ac:dyDescent="0.25">
      <c r="A1312" s="15" t="s">
        <v>5574</v>
      </c>
      <c r="C1312" s="137" t="s">
        <v>5573</v>
      </c>
      <c r="D1312" s="15" t="s">
        <v>5572</v>
      </c>
      <c r="E1312" s="15" t="s">
        <v>5571</v>
      </c>
      <c r="F1312" s="15">
        <v>22</v>
      </c>
    </row>
    <row r="1313" spans="1:6" x14ac:dyDescent="0.25">
      <c r="A1313" s="15" t="s">
        <v>5570</v>
      </c>
      <c r="C1313" s="137" t="s">
        <v>5569</v>
      </c>
      <c r="D1313" s="15" t="s">
        <v>5568</v>
      </c>
      <c r="E1313" s="15" t="s">
        <v>5567</v>
      </c>
      <c r="F1313" s="15">
        <v>77</v>
      </c>
    </row>
    <row r="1314" spans="1:6" x14ac:dyDescent="0.25">
      <c r="A1314" s="15" t="s">
        <v>5566</v>
      </c>
      <c r="C1314" s="137" t="s">
        <v>5565</v>
      </c>
      <c r="D1314" s="15" t="s">
        <v>5564</v>
      </c>
      <c r="E1314" s="15" t="s">
        <v>5563</v>
      </c>
      <c r="F1314" s="15">
        <v>46</v>
      </c>
    </row>
    <row r="1315" spans="1:6" x14ac:dyDescent="0.25">
      <c r="A1315" s="15" t="s">
        <v>5562</v>
      </c>
      <c r="C1315" s="137" t="s">
        <v>5561</v>
      </c>
      <c r="D1315" s="15" t="s">
        <v>5560</v>
      </c>
      <c r="E1315" s="15" t="s">
        <v>5559</v>
      </c>
      <c r="F1315" s="15">
        <v>79</v>
      </c>
    </row>
    <row r="1316" spans="1:6" x14ac:dyDescent="0.25">
      <c r="A1316" s="15" t="s">
        <v>5558</v>
      </c>
      <c r="C1316" s="137" t="s">
        <v>5557</v>
      </c>
      <c r="D1316" s="15" t="s">
        <v>5556</v>
      </c>
      <c r="E1316" s="15" t="s">
        <v>5555</v>
      </c>
      <c r="F1316" s="15">
        <v>0</v>
      </c>
    </row>
    <row r="1317" spans="1:6" x14ac:dyDescent="0.25">
      <c r="A1317" s="15" t="s">
        <v>5554</v>
      </c>
      <c r="C1317" s="137" t="s">
        <v>5553</v>
      </c>
      <c r="D1317" s="15" t="s">
        <v>5552</v>
      </c>
      <c r="E1317" s="15" t="s">
        <v>5551</v>
      </c>
      <c r="F1317" s="15">
        <v>10</v>
      </c>
    </row>
    <row r="1318" spans="1:6" x14ac:dyDescent="0.25">
      <c r="A1318" s="15" t="s">
        <v>5550</v>
      </c>
      <c r="C1318" s="137" t="s">
        <v>5549</v>
      </c>
      <c r="D1318" s="15" t="s">
        <v>5548</v>
      </c>
      <c r="E1318" s="15" t="s">
        <v>5547</v>
      </c>
      <c r="F1318" s="15">
        <v>41</v>
      </c>
    </row>
    <row r="1319" spans="1:6" x14ac:dyDescent="0.25">
      <c r="A1319" s="15" t="s">
        <v>5546</v>
      </c>
      <c r="C1319" s="137"/>
      <c r="D1319" s="15" t="s">
        <v>5545</v>
      </c>
      <c r="E1319" s="15" t="s">
        <v>5544</v>
      </c>
      <c r="F1319" s="15">
        <v>0</v>
      </c>
    </row>
    <row r="1320" spans="1:6" x14ac:dyDescent="0.25">
      <c r="A1320" s="15" t="s">
        <v>5543</v>
      </c>
      <c r="C1320" s="137" t="s">
        <v>5542</v>
      </c>
      <c r="D1320" s="15" t="s">
        <v>5541</v>
      </c>
      <c r="E1320" s="15" t="s">
        <v>5540</v>
      </c>
      <c r="F1320" s="15">
        <v>3</v>
      </c>
    </row>
    <row r="1321" spans="1:6" x14ac:dyDescent="0.25">
      <c r="A1321" s="15" t="s">
        <v>5539</v>
      </c>
      <c r="C1321" s="137" t="s">
        <v>5538</v>
      </c>
      <c r="D1321" s="15" t="s">
        <v>5537</v>
      </c>
      <c r="E1321" s="15" t="s">
        <v>5536</v>
      </c>
      <c r="F1321" s="15">
        <v>13</v>
      </c>
    </row>
    <row r="1322" spans="1:6" x14ac:dyDescent="0.25">
      <c r="A1322" s="15" t="s">
        <v>5535</v>
      </c>
      <c r="C1322" s="137"/>
      <c r="D1322" s="15" t="s">
        <v>5534</v>
      </c>
      <c r="E1322" s="137" t="s">
        <v>5533</v>
      </c>
      <c r="F1322" s="15">
        <v>0</v>
      </c>
    </row>
    <row r="1323" spans="1:6" x14ac:dyDescent="0.25">
      <c r="A1323" s="15" t="s">
        <v>5532</v>
      </c>
      <c r="C1323" s="137"/>
      <c r="D1323" s="15" t="s">
        <v>5531</v>
      </c>
      <c r="E1323" s="15" t="s">
        <v>5530</v>
      </c>
      <c r="F1323" s="15">
        <v>0</v>
      </c>
    </row>
    <row r="1324" spans="1:6" x14ac:dyDescent="0.25">
      <c r="A1324" s="15" t="s">
        <v>5529</v>
      </c>
      <c r="B1324" s="15" t="s">
        <v>5528</v>
      </c>
      <c r="C1324" s="137" t="s">
        <v>5527</v>
      </c>
      <c r="D1324" s="15" t="s">
        <v>5526</v>
      </c>
      <c r="E1324" s="15" t="s">
        <v>5525</v>
      </c>
      <c r="F1324" s="15">
        <v>15</v>
      </c>
    </row>
    <row r="1325" spans="1:6" x14ac:dyDescent="0.25">
      <c r="A1325" s="15" t="s">
        <v>5524</v>
      </c>
      <c r="C1325" s="137" t="s">
        <v>5523</v>
      </c>
      <c r="D1325" s="15" t="s">
        <v>5522</v>
      </c>
      <c r="E1325" s="15" t="s">
        <v>5521</v>
      </c>
      <c r="F1325" s="15">
        <v>1</v>
      </c>
    </row>
    <row r="1326" spans="1:6" x14ac:dyDescent="0.25">
      <c r="A1326" s="15" t="s">
        <v>5520</v>
      </c>
      <c r="C1326" s="137" t="s">
        <v>5519</v>
      </c>
      <c r="D1326" s="15" t="s">
        <v>5518</v>
      </c>
      <c r="E1326" s="15" t="s">
        <v>5517</v>
      </c>
      <c r="F1326" s="15">
        <v>21</v>
      </c>
    </row>
    <row r="1327" spans="1:6" x14ac:dyDescent="0.25">
      <c r="A1327" s="15" t="s">
        <v>5516</v>
      </c>
      <c r="C1327" s="137" t="s">
        <v>5515</v>
      </c>
      <c r="D1327" s="15" t="s">
        <v>5514</v>
      </c>
      <c r="E1327" s="15" t="s">
        <v>5513</v>
      </c>
      <c r="F1327" s="15">
        <v>7</v>
      </c>
    </row>
    <row r="1328" spans="1:6" x14ac:dyDescent="0.25">
      <c r="A1328" s="15" t="s">
        <v>5512</v>
      </c>
      <c r="C1328" s="137" t="s">
        <v>5511</v>
      </c>
      <c r="D1328" s="15" t="s">
        <v>5510</v>
      </c>
      <c r="E1328" s="15" t="s">
        <v>5509</v>
      </c>
      <c r="F1328" s="15">
        <v>12</v>
      </c>
    </row>
    <row r="1329" spans="1:6" x14ac:dyDescent="0.25">
      <c r="A1329" s="15" t="s">
        <v>5508</v>
      </c>
      <c r="C1329" s="137" t="s">
        <v>5507</v>
      </c>
      <c r="D1329" s="15" t="s">
        <v>5506</v>
      </c>
      <c r="E1329" s="15" t="s">
        <v>5505</v>
      </c>
      <c r="F1329" s="15">
        <v>67</v>
      </c>
    </row>
    <row r="1330" spans="1:6" x14ac:dyDescent="0.25">
      <c r="A1330" s="15" t="s">
        <v>5504</v>
      </c>
      <c r="C1330" s="137" t="s">
        <v>5503</v>
      </c>
      <c r="D1330" s="15" t="s">
        <v>5502</v>
      </c>
      <c r="E1330" s="15" t="s">
        <v>5501</v>
      </c>
      <c r="F1330" s="15">
        <v>44</v>
      </c>
    </row>
    <row r="1331" spans="1:6" x14ac:dyDescent="0.25">
      <c r="A1331" s="15" t="s">
        <v>5500</v>
      </c>
      <c r="C1331" s="137" t="s">
        <v>5499</v>
      </c>
      <c r="D1331" s="15" t="s">
        <v>5498</v>
      </c>
      <c r="E1331" s="15" t="s">
        <v>5497</v>
      </c>
      <c r="F1331" s="15">
        <v>12</v>
      </c>
    </row>
    <row r="1332" spans="1:6" x14ac:dyDescent="0.25">
      <c r="A1332" s="15" t="s">
        <v>5496</v>
      </c>
      <c r="C1332" s="137" t="s">
        <v>5495</v>
      </c>
      <c r="D1332" s="15" t="s">
        <v>5494</v>
      </c>
      <c r="E1332" s="15" t="s">
        <v>5493</v>
      </c>
      <c r="F1332" s="15">
        <v>3</v>
      </c>
    </row>
    <row r="1333" spans="1:6" x14ac:dyDescent="0.25">
      <c r="A1333" s="15" t="s">
        <v>5492</v>
      </c>
      <c r="C1333" s="137"/>
      <c r="D1333" s="15" t="s">
        <v>5491</v>
      </c>
      <c r="E1333" s="15" t="s">
        <v>5490</v>
      </c>
      <c r="F1333" s="15">
        <v>0</v>
      </c>
    </row>
    <row r="1334" spans="1:6" x14ac:dyDescent="0.25">
      <c r="A1334" s="15" t="s">
        <v>5489</v>
      </c>
      <c r="C1334" s="137" t="s">
        <v>5488</v>
      </c>
      <c r="D1334" s="15" t="s">
        <v>5487</v>
      </c>
      <c r="E1334" s="15" t="s">
        <v>5486</v>
      </c>
      <c r="F1334" s="15">
        <v>26</v>
      </c>
    </row>
    <row r="1335" spans="1:6" x14ac:dyDescent="0.25">
      <c r="A1335" s="15" t="s">
        <v>5485</v>
      </c>
      <c r="C1335" s="137" t="s">
        <v>5484</v>
      </c>
      <c r="D1335" s="15" t="s">
        <v>5483</v>
      </c>
      <c r="E1335" s="15" t="s">
        <v>5482</v>
      </c>
      <c r="F1335" s="15">
        <v>53</v>
      </c>
    </row>
    <row r="1336" spans="1:6" x14ac:dyDescent="0.25">
      <c r="A1336" s="15" t="s">
        <v>5481</v>
      </c>
      <c r="C1336" s="137" t="s">
        <v>5480</v>
      </c>
      <c r="D1336" s="15" t="s">
        <v>5479</v>
      </c>
      <c r="E1336" s="15" t="s">
        <v>5478</v>
      </c>
      <c r="F1336" s="15">
        <v>25</v>
      </c>
    </row>
    <row r="1337" spans="1:6" x14ac:dyDescent="0.25">
      <c r="A1337" s="15" t="s">
        <v>5477</v>
      </c>
      <c r="C1337" s="137" t="s">
        <v>5476</v>
      </c>
      <c r="D1337" s="15" t="s">
        <v>5475</v>
      </c>
      <c r="E1337" s="15" t="s">
        <v>5474</v>
      </c>
      <c r="F1337" s="15">
        <v>23</v>
      </c>
    </row>
    <row r="1338" spans="1:6" x14ac:dyDescent="0.25">
      <c r="A1338" s="15" t="s">
        <v>5473</v>
      </c>
      <c r="C1338" s="137" t="s">
        <v>5472</v>
      </c>
      <c r="D1338" s="15" t="s">
        <v>5471</v>
      </c>
      <c r="E1338" s="15" t="s">
        <v>5470</v>
      </c>
      <c r="F1338" s="15">
        <v>2</v>
      </c>
    </row>
    <row r="1339" spans="1:6" x14ac:dyDescent="0.25">
      <c r="A1339" s="15" t="s">
        <v>5469</v>
      </c>
      <c r="C1339" s="137" t="s">
        <v>5468</v>
      </c>
      <c r="D1339" s="15" t="s">
        <v>5467</v>
      </c>
      <c r="E1339" s="15" t="s">
        <v>5466</v>
      </c>
      <c r="F1339" s="15">
        <v>11</v>
      </c>
    </row>
    <row r="1340" spans="1:6" x14ac:dyDescent="0.25">
      <c r="A1340" s="15" t="s">
        <v>5465</v>
      </c>
      <c r="C1340" s="137"/>
      <c r="D1340" s="15" t="s">
        <v>5464</v>
      </c>
      <c r="E1340" s="15" t="s">
        <v>5463</v>
      </c>
      <c r="F1340" s="15">
        <v>0</v>
      </c>
    </row>
    <row r="1341" spans="1:6" x14ac:dyDescent="0.25">
      <c r="A1341" s="15" t="s">
        <v>5462</v>
      </c>
      <c r="C1341" s="137" t="s">
        <v>5461</v>
      </c>
      <c r="D1341" s="15" t="s">
        <v>5460</v>
      </c>
      <c r="E1341" s="15" t="s">
        <v>5459</v>
      </c>
      <c r="F1341" s="15">
        <v>3</v>
      </c>
    </row>
    <row r="1342" spans="1:6" x14ac:dyDescent="0.25">
      <c r="A1342" s="15" t="s">
        <v>5458</v>
      </c>
      <c r="C1342" s="137"/>
      <c r="D1342" s="15" t="s">
        <v>5457</v>
      </c>
      <c r="E1342" s="137" t="s">
        <v>5456</v>
      </c>
      <c r="F1342" s="15">
        <v>0</v>
      </c>
    </row>
    <row r="1343" spans="1:6" x14ac:dyDescent="0.25">
      <c r="A1343" s="15" t="s">
        <v>5455</v>
      </c>
      <c r="C1343" s="137"/>
      <c r="D1343" s="15" t="s">
        <v>5454</v>
      </c>
      <c r="E1343" s="15" t="s">
        <v>5453</v>
      </c>
      <c r="F1343" s="15">
        <v>0</v>
      </c>
    </row>
    <row r="1344" spans="1:6" x14ac:dyDescent="0.25">
      <c r="A1344" s="15" t="s">
        <v>5452</v>
      </c>
      <c r="C1344" s="137" t="s">
        <v>5451</v>
      </c>
      <c r="D1344" s="15" t="s">
        <v>5450</v>
      </c>
      <c r="E1344" s="15" t="s">
        <v>5449</v>
      </c>
      <c r="F1344" s="15">
        <v>214</v>
      </c>
    </row>
    <row r="1345" spans="1:6" x14ac:dyDescent="0.25">
      <c r="A1345" s="15" t="s">
        <v>5448</v>
      </c>
      <c r="C1345" s="137" t="s">
        <v>5447</v>
      </c>
      <c r="D1345" s="15" t="s">
        <v>5446</v>
      </c>
      <c r="E1345" s="15" t="s">
        <v>5445</v>
      </c>
      <c r="F1345" s="15">
        <v>1</v>
      </c>
    </row>
    <row r="1346" spans="1:6" x14ac:dyDescent="0.25">
      <c r="A1346" s="15" t="s">
        <v>5444</v>
      </c>
      <c r="C1346" s="137" t="s">
        <v>5443</v>
      </c>
      <c r="D1346" s="15" t="s">
        <v>5442</v>
      </c>
      <c r="E1346" s="15" t="s">
        <v>5441</v>
      </c>
      <c r="F1346" s="15">
        <v>39</v>
      </c>
    </row>
    <row r="1347" spans="1:6" x14ac:dyDescent="0.25">
      <c r="A1347" s="15" t="s">
        <v>5440</v>
      </c>
      <c r="C1347" s="137" t="s">
        <v>5439</v>
      </c>
      <c r="D1347" s="15" t="s">
        <v>5438</v>
      </c>
      <c r="E1347" s="15" t="s">
        <v>5437</v>
      </c>
      <c r="F1347" s="15">
        <v>53</v>
      </c>
    </row>
    <row r="1348" spans="1:6" x14ac:dyDescent="0.25">
      <c r="A1348" s="15" t="s">
        <v>5436</v>
      </c>
      <c r="C1348" s="137" t="s">
        <v>5435</v>
      </c>
      <c r="D1348" s="15" t="s">
        <v>5434</v>
      </c>
      <c r="E1348" s="15" t="s">
        <v>5433</v>
      </c>
      <c r="F1348" s="15">
        <v>7</v>
      </c>
    </row>
    <row r="1349" spans="1:6" x14ac:dyDescent="0.25">
      <c r="A1349" s="15" t="s">
        <v>5432</v>
      </c>
      <c r="C1349" s="137" t="s">
        <v>5431</v>
      </c>
      <c r="D1349" s="15" t="s">
        <v>5430</v>
      </c>
      <c r="E1349" s="15" t="s">
        <v>5429</v>
      </c>
      <c r="F1349" s="15">
        <v>53</v>
      </c>
    </row>
    <row r="1350" spans="1:6" x14ac:dyDescent="0.25">
      <c r="A1350" s="15" t="s">
        <v>5428</v>
      </c>
      <c r="C1350" s="137" t="s">
        <v>5427</v>
      </c>
      <c r="D1350" s="15" t="s">
        <v>5426</v>
      </c>
      <c r="E1350" s="15" t="s">
        <v>5425</v>
      </c>
      <c r="F1350" s="15">
        <v>0</v>
      </c>
    </row>
    <row r="1351" spans="1:6" x14ac:dyDescent="0.25">
      <c r="A1351" s="15" t="s">
        <v>5424</v>
      </c>
      <c r="C1351" s="137" t="s">
        <v>5423</v>
      </c>
      <c r="D1351" s="15" t="s">
        <v>5422</v>
      </c>
      <c r="E1351" s="15" t="s">
        <v>5421</v>
      </c>
      <c r="F1351" s="15">
        <v>8</v>
      </c>
    </row>
    <row r="1352" spans="1:6" x14ac:dyDescent="0.25">
      <c r="A1352" s="15" t="s">
        <v>5420</v>
      </c>
      <c r="B1352" s="15" t="s">
        <v>5419</v>
      </c>
      <c r="C1352" s="137" t="s">
        <v>5418</v>
      </c>
      <c r="D1352" s="15" t="s">
        <v>5417</v>
      </c>
      <c r="E1352" s="15" t="s">
        <v>5416</v>
      </c>
      <c r="F1352" s="15">
        <v>5</v>
      </c>
    </row>
    <row r="1353" spans="1:6" x14ac:dyDescent="0.25">
      <c r="A1353" s="15" t="s">
        <v>5415</v>
      </c>
      <c r="C1353" s="137" t="s">
        <v>5414</v>
      </c>
      <c r="D1353" s="15" t="s">
        <v>5413</v>
      </c>
      <c r="E1353" s="15" t="s">
        <v>5412</v>
      </c>
      <c r="F1353" s="15">
        <v>147</v>
      </c>
    </row>
    <row r="1354" spans="1:6" x14ac:dyDescent="0.25">
      <c r="A1354" s="15" t="s">
        <v>5411</v>
      </c>
      <c r="C1354" s="137" t="s">
        <v>5410</v>
      </c>
      <c r="D1354" s="15" t="s">
        <v>5409</v>
      </c>
      <c r="E1354" s="15" t="s">
        <v>5408</v>
      </c>
      <c r="F1354" s="15">
        <v>169</v>
      </c>
    </row>
    <row r="1355" spans="1:6" x14ac:dyDescent="0.25">
      <c r="A1355" s="15" t="s">
        <v>5407</v>
      </c>
      <c r="B1355" s="15" t="s">
        <v>5406</v>
      </c>
      <c r="C1355" s="137" t="s">
        <v>5405</v>
      </c>
      <c r="D1355" s="15" t="s">
        <v>5404</v>
      </c>
      <c r="E1355" s="15" t="s">
        <v>5403</v>
      </c>
      <c r="F1355" s="15">
        <v>162</v>
      </c>
    </row>
    <row r="1356" spans="1:6" x14ac:dyDescent="0.25">
      <c r="A1356" s="15" t="s">
        <v>5402</v>
      </c>
      <c r="B1356" s="15" t="s">
        <v>5401</v>
      </c>
      <c r="C1356" s="137" t="s">
        <v>5400</v>
      </c>
      <c r="D1356" s="15" t="s">
        <v>5399</v>
      </c>
      <c r="E1356" s="15" t="s">
        <v>5398</v>
      </c>
      <c r="F1356" s="15">
        <v>34</v>
      </c>
    </row>
    <row r="1357" spans="1:6" x14ac:dyDescent="0.25">
      <c r="A1357" s="15" t="s">
        <v>5397</v>
      </c>
      <c r="C1357" s="137" t="s">
        <v>5396</v>
      </c>
      <c r="D1357" s="15" t="s">
        <v>5395</v>
      </c>
      <c r="E1357" s="15" t="s">
        <v>5394</v>
      </c>
      <c r="F1357" s="15">
        <v>29</v>
      </c>
    </row>
    <row r="1358" spans="1:6" x14ac:dyDescent="0.25">
      <c r="A1358" s="15" t="s">
        <v>5393</v>
      </c>
      <c r="C1358" s="137" t="s">
        <v>5392</v>
      </c>
      <c r="D1358" s="15" t="s">
        <v>5391</v>
      </c>
      <c r="E1358" s="15" t="s">
        <v>5390</v>
      </c>
      <c r="F1358" s="15">
        <v>60</v>
      </c>
    </row>
    <row r="1359" spans="1:6" x14ac:dyDescent="0.25">
      <c r="A1359" s="15" t="s">
        <v>5389</v>
      </c>
      <c r="C1359" s="137" t="s">
        <v>5388</v>
      </c>
      <c r="D1359" s="15" t="s">
        <v>5387</v>
      </c>
      <c r="E1359" s="15" t="s">
        <v>5386</v>
      </c>
      <c r="F1359" s="15">
        <v>6</v>
      </c>
    </row>
    <row r="1360" spans="1:6" x14ac:dyDescent="0.25">
      <c r="A1360" s="15" t="s">
        <v>5385</v>
      </c>
      <c r="C1360" s="137" t="s">
        <v>5384</v>
      </c>
      <c r="D1360" s="15" t="s">
        <v>5383</v>
      </c>
      <c r="E1360" s="15" t="s">
        <v>5382</v>
      </c>
      <c r="F1360" s="15">
        <v>164</v>
      </c>
    </row>
    <row r="1361" spans="1:6" x14ac:dyDescent="0.25">
      <c r="A1361" s="15" t="s">
        <v>5381</v>
      </c>
      <c r="C1361" s="137" t="s">
        <v>5380</v>
      </c>
      <c r="D1361" s="15" t="s">
        <v>5379</v>
      </c>
      <c r="E1361" s="15" t="s">
        <v>5378</v>
      </c>
      <c r="F1361" s="15">
        <v>22</v>
      </c>
    </row>
    <row r="1362" spans="1:6" x14ac:dyDescent="0.25">
      <c r="A1362" s="15" t="s">
        <v>5377</v>
      </c>
      <c r="C1362" s="137" t="s">
        <v>5376</v>
      </c>
      <c r="D1362" s="15" t="s">
        <v>5375</v>
      </c>
      <c r="E1362" s="15" t="s">
        <v>5374</v>
      </c>
      <c r="F1362" s="15">
        <v>44</v>
      </c>
    </row>
    <row r="1363" spans="1:6" x14ac:dyDescent="0.25">
      <c r="A1363" s="15" t="s">
        <v>5373</v>
      </c>
      <c r="C1363" s="137" t="s">
        <v>5372</v>
      </c>
      <c r="D1363" s="15" t="s">
        <v>5371</v>
      </c>
      <c r="E1363" s="15" t="s">
        <v>5370</v>
      </c>
      <c r="F1363" s="15">
        <v>206</v>
      </c>
    </row>
    <row r="1364" spans="1:6" x14ac:dyDescent="0.25">
      <c r="A1364" s="15" t="s">
        <v>5369</v>
      </c>
      <c r="C1364" s="137" t="s">
        <v>5368</v>
      </c>
      <c r="D1364" s="15" t="s">
        <v>5367</v>
      </c>
      <c r="E1364" s="15" t="s">
        <v>5366</v>
      </c>
      <c r="F1364" s="15">
        <v>330</v>
      </c>
    </row>
    <row r="1365" spans="1:6" x14ac:dyDescent="0.25">
      <c r="A1365" s="15" t="s">
        <v>5365</v>
      </c>
      <c r="C1365" s="137" t="s">
        <v>5364</v>
      </c>
      <c r="D1365" s="15" t="s">
        <v>5363</v>
      </c>
      <c r="E1365" s="15" t="s">
        <v>5362</v>
      </c>
      <c r="F1365" s="15">
        <v>2</v>
      </c>
    </row>
    <row r="1366" spans="1:6" x14ac:dyDescent="0.25">
      <c r="A1366" s="15" t="s">
        <v>5361</v>
      </c>
      <c r="C1366" s="137" t="s">
        <v>5360</v>
      </c>
      <c r="D1366" s="15" t="s">
        <v>5359</v>
      </c>
      <c r="E1366" s="15" t="s">
        <v>5358</v>
      </c>
      <c r="F1366" s="15">
        <v>8</v>
      </c>
    </row>
    <row r="1367" spans="1:6" x14ac:dyDescent="0.25">
      <c r="A1367" s="15" t="s">
        <v>5357</v>
      </c>
      <c r="C1367" s="137" t="s">
        <v>5356</v>
      </c>
      <c r="D1367" s="15" t="s">
        <v>5355</v>
      </c>
      <c r="E1367" s="15" t="s">
        <v>5354</v>
      </c>
      <c r="F1367" s="15">
        <v>6</v>
      </c>
    </row>
    <row r="1368" spans="1:6" x14ac:dyDescent="0.25">
      <c r="A1368" s="15" t="s">
        <v>5353</v>
      </c>
      <c r="C1368" s="137" t="s">
        <v>5352</v>
      </c>
      <c r="D1368" s="15" t="s">
        <v>5351</v>
      </c>
      <c r="E1368" s="15" t="s">
        <v>5350</v>
      </c>
      <c r="F1368" s="15">
        <v>29</v>
      </c>
    </row>
    <row r="1369" spans="1:6" x14ac:dyDescent="0.25">
      <c r="A1369" s="15" t="s">
        <v>5349</v>
      </c>
      <c r="C1369" s="137" t="s">
        <v>5348</v>
      </c>
      <c r="D1369" s="15" t="s">
        <v>5347</v>
      </c>
      <c r="E1369" s="15" t="s">
        <v>5346</v>
      </c>
      <c r="F1369" s="15">
        <v>2</v>
      </c>
    </row>
    <row r="1370" spans="1:6" x14ac:dyDescent="0.25">
      <c r="A1370" s="15" t="s">
        <v>5345</v>
      </c>
      <c r="C1370" s="137" t="s">
        <v>5344</v>
      </c>
      <c r="D1370" s="15" t="s">
        <v>5343</v>
      </c>
      <c r="E1370" s="15" t="s">
        <v>5342</v>
      </c>
      <c r="F1370" s="15">
        <v>10</v>
      </c>
    </row>
    <row r="1371" spans="1:6" x14ac:dyDescent="0.25">
      <c r="A1371" s="15" t="s">
        <v>5341</v>
      </c>
      <c r="C1371" s="137" t="s">
        <v>5340</v>
      </c>
      <c r="D1371" s="15" t="s">
        <v>5339</v>
      </c>
      <c r="E1371" s="15" t="s">
        <v>5338</v>
      </c>
      <c r="F1371" s="15">
        <v>4</v>
      </c>
    </row>
    <row r="1372" spans="1:6" x14ac:dyDescent="0.25">
      <c r="A1372" s="15" t="s">
        <v>5337</v>
      </c>
      <c r="C1372" s="137" t="s">
        <v>5336</v>
      </c>
      <c r="D1372" s="15" t="s">
        <v>5335</v>
      </c>
      <c r="E1372" s="137" t="s">
        <v>5334</v>
      </c>
      <c r="F1372" s="15">
        <v>0</v>
      </c>
    </row>
    <row r="1373" spans="1:6" x14ac:dyDescent="0.25">
      <c r="A1373" s="15" t="s">
        <v>5333</v>
      </c>
      <c r="C1373" s="137"/>
      <c r="D1373" s="15" t="s">
        <v>5332</v>
      </c>
      <c r="E1373" s="15" t="s">
        <v>5331</v>
      </c>
      <c r="F1373" s="15">
        <v>0</v>
      </c>
    </row>
    <row r="1374" spans="1:6" x14ac:dyDescent="0.25">
      <c r="A1374" s="15" t="s">
        <v>5330</v>
      </c>
      <c r="C1374" s="137" t="s">
        <v>5329</v>
      </c>
      <c r="D1374" s="15" t="s">
        <v>5328</v>
      </c>
      <c r="E1374" s="15" t="s">
        <v>5327</v>
      </c>
      <c r="F1374" s="15">
        <v>126</v>
      </c>
    </row>
    <row r="1375" spans="1:6" x14ac:dyDescent="0.25">
      <c r="A1375" s="15" t="s">
        <v>5326</v>
      </c>
      <c r="C1375" s="137" t="s">
        <v>5325</v>
      </c>
      <c r="D1375" s="15" t="s">
        <v>5324</v>
      </c>
      <c r="E1375" s="15" t="s">
        <v>5323</v>
      </c>
      <c r="F1375" s="15">
        <v>1</v>
      </c>
    </row>
    <row r="1376" spans="1:6" x14ac:dyDescent="0.25">
      <c r="A1376" s="15" t="s">
        <v>5322</v>
      </c>
      <c r="C1376" s="137" t="s">
        <v>5321</v>
      </c>
      <c r="D1376" s="15" t="s">
        <v>5320</v>
      </c>
      <c r="E1376" s="15" t="s">
        <v>5319</v>
      </c>
      <c r="F1376" s="15">
        <v>0</v>
      </c>
    </row>
    <row r="1377" spans="1:6" x14ac:dyDescent="0.25">
      <c r="A1377" s="15" t="s">
        <v>5318</v>
      </c>
      <c r="C1377" s="137" t="s">
        <v>5317</v>
      </c>
      <c r="D1377" s="15" t="s">
        <v>5316</v>
      </c>
      <c r="E1377" s="15" t="s">
        <v>5315</v>
      </c>
      <c r="F1377" s="15">
        <v>92</v>
      </c>
    </row>
    <row r="1378" spans="1:6" x14ac:dyDescent="0.25">
      <c r="A1378" s="15" t="s">
        <v>5314</v>
      </c>
      <c r="C1378" s="137" t="s">
        <v>5313</v>
      </c>
      <c r="D1378" s="15" t="s">
        <v>5312</v>
      </c>
      <c r="E1378" s="15" t="s">
        <v>5311</v>
      </c>
      <c r="F1378" s="15">
        <v>13</v>
      </c>
    </row>
    <row r="1379" spans="1:6" x14ac:dyDescent="0.25">
      <c r="A1379" s="15" t="s">
        <v>5310</v>
      </c>
      <c r="C1379" s="137" t="s">
        <v>5309</v>
      </c>
      <c r="D1379" s="15" t="s">
        <v>5308</v>
      </c>
      <c r="E1379" s="15" t="s">
        <v>5307</v>
      </c>
      <c r="F1379" s="15">
        <v>1</v>
      </c>
    </row>
    <row r="1380" spans="1:6" x14ac:dyDescent="0.25">
      <c r="A1380" s="15" t="s">
        <v>5306</v>
      </c>
      <c r="C1380" s="137" t="s">
        <v>5305</v>
      </c>
      <c r="D1380" s="15" t="s">
        <v>5304</v>
      </c>
      <c r="E1380" s="15" t="s">
        <v>5303</v>
      </c>
      <c r="F1380" s="15">
        <v>53</v>
      </c>
    </row>
    <row r="1381" spans="1:6" x14ac:dyDescent="0.25">
      <c r="A1381" s="15" t="s">
        <v>5302</v>
      </c>
      <c r="C1381" s="137" t="s">
        <v>5301</v>
      </c>
      <c r="D1381" s="15" t="s">
        <v>5300</v>
      </c>
      <c r="E1381" s="15" t="s">
        <v>5299</v>
      </c>
      <c r="F1381" s="15">
        <v>543</v>
      </c>
    </row>
    <row r="1382" spans="1:6" x14ac:dyDescent="0.25">
      <c r="A1382" s="15" t="s">
        <v>5298</v>
      </c>
      <c r="C1382" s="137" t="s">
        <v>5297</v>
      </c>
      <c r="D1382" s="15" t="s">
        <v>5296</v>
      </c>
      <c r="E1382" s="15" t="s">
        <v>5295</v>
      </c>
      <c r="F1382" s="15">
        <v>1</v>
      </c>
    </row>
    <row r="1383" spans="1:6" x14ac:dyDescent="0.25">
      <c r="A1383" s="15" t="s">
        <v>5294</v>
      </c>
      <c r="C1383" s="137" t="s">
        <v>5293</v>
      </c>
      <c r="D1383" s="15" t="s">
        <v>5292</v>
      </c>
      <c r="E1383" s="15" t="s">
        <v>5291</v>
      </c>
      <c r="F1383" s="15">
        <v>16</v>
      </c>
    </row>
    <row r="1384" spans="1:6" x14ac:dyDescent="0.25">
      <c r="A1384" s="15" t="s">
        <v>5290</v>
      </c>
      <c r="C1384" s="137" t="s">
        <v>5289</v>
      </c>
      <c r="D1384" s="15" t="s">
        <v>5288</v>
      </c>
      <c r="E1384" s="15" t="s">
        <v>5287</v>
      </c>
      <c r="F1384" s="15">
        <v>38</v>
      </c>
    </row>
    <row r="1385" spans="1:6" x14ac:dyDescent="0.25">
      <c r="A1385" s="15" t="s">
        <v>5286</v>
      </c>
      <c r="C1385" s="137" t="s">
        <v>5285</v>
      </c>
      <c r="D1385" s="15" t="s">
        <v>5284</v>
      </c>
      <c r="E1385" s="15" t="s">
        <v>5283</v>
      </c>
      <c r="F1385" s="15">
        <v>0</v>
      </c>
    </row>
    <row r="1386" spans="1:6" x14ac:dyDescent="0.25">
      <c r="A1386" s="15" t="s">
        <v>5282</v>
      </c>
      <c r="C1386" s="137"/>
      <c r="D1386" s="15" t="s">
        <v>5281</v>
      </c>
      <c r="E1386" s="15" t="s">
        <v>5280</v>
      </c>
      <c r="F1386" s="15">
        <v>0</v>
      </c>
    </row>
    <row r="1387" spans="1:6" x14ac:dyDescent="0.25">
      <c r="A1387" s="15" t="s">
        <v>5279</v>
      </c>
      <c r="C1387" s="137" t="s">
        <v>5278</v>
      </c>
      <c r="D1387" s="15" t="s">
        <v>5277</v>
      </c>
      <c r="E1387" s="15" t="s">
        <v>5276</v>
      </c>
      <c r="F1387" s="15">
        <v>25</v>
      </c>
    </row>
    <row r="1388" spans="1:6" x14ac:dyDescent="0.25">
      <c r="A1388" s="15" t="s">
        <v>5275</v>
      </c>
      <c r="C1388" s="137" t="s">
        <v>5274</v>
      </c>
      <c r="D1388" s="15" t="s">
        <v>5273</v>
      </c>
      <c r="E1388" s="15" t="s">
        <v>5272</v>
      </c>
      <c r="F1388" s="15">
        <v>7</v>
      </c>
    </row>
    <row r="1389" spans="1:6" x14ac:dyDescent="0.25">
      <c r="A1389" s="15" t="s">
        <v>5271</v>
      </c>
      <c r="B1389" s="15" t="s">
        <v>5270</v>
      </c>
      <c r="C1389" s="137" t="s">
        <v>5269</v>
      </c>
      <c r="D1389" s="15" t="s">
        <v>5268</v>
      </c>
      <c r="E1389" s="15" t="s">
        <v>5267</v>
      </c>
      <c r="F1389" s="15">
        <v>0</v>
      </c>
    </row>
    <row r="1390" spans="1:6" x14ac:dyDescent="0.25">
      <c r="A1390" s="15" t="s">
        <v>5266</v>
      </c>
      <c r="C1390" s="137" t="s">
        <v>5265</v>
      </c>
      <c r="D1390" s="15" t="s">
        <v>5264</v>
      </c>
      <c r="E1390" s="15" t="s">
        <v>5263</v>
      </c>
      <c r="F1390" s="15">
        <v>0</v>
      </c>
    </row>
    <row r="1391" spans="1:6" x14ac:dyDescent="0.25">
      <c r="A1391" s="15" t="s">
        <v>5262</v>
      </c>
      <c r="C1391" s="137" t="s">
        <v>5261</v>
      </c>
      <c r="D1391" s="15" t="s">
        <v>5260</v>
      </c>
      <c r="E1391" s="15" t="s">
        <v>5259</v>
      </c>
      <c r="F1391" s="15">
        <v>18</v>
      </c>
    </row>
    <row r="1392" spans="1:6" x14ac:dyDescent="0.25">
      <c r="A1392" s="15" t="s">
        <v>5258</v>
      </c>
      <c r="C1392" s="137" t="s">
        <v>5257</v>
      </c>
      <c r="D1392" s="15" t="s">
        <v>5256</v>
      </c>
      <c r="E1392" s="15" t="s">
        <v>5255</v>
      </c>
      <c r="F1392" s="15">
        <v>36</v>
      </c>
    </row>
    <row r="1393" spans="1:6" x14ac:dyDescent="0.25">
      <c r="A1393" s="15" t="s">
        <v>5254</v>
      </c>
      <c r="C1393" s="137" t="s">
        <v>5253</v>
      </c>
      <c r="D1393" s="15" t="s">
        <v>5252</v>
      </c>
      <c r="E1393" s="15" t="s">
        <v>5251</v>
      </c>
      <c r="F1393" s="15">
        <v>0</v>
      </c>
    </row>
    <row r="1394" spans="1:6" x14ac:dyDescent="0.25">
      <c r="A1394" s="15" t="s">
        <v>5250</v>
      </c>
      <c r="C1394" s="137" t="s">
        <v>5249</v>
      </c>
      <c r="D1394" s="15" t="s">
        <v>5248</v>
      </c>
      <c r="E1394" s="15" t="s">
        <v>5247</v>
      </c>
      <c r="F1394" s="15">
        <v>100</v>
      </c>
    </row>
    <row r="1395" spans="1:6" x14ac:dyDescent="0.25">
      <c r="A1395" s="15" t="s">
        <v>5246</v>
      </c>
      <c r="C1395" s="137"/>
      <c r="D1395" s="15" t="s">
        <v>5245</v>
      </c>
      <c r="E1395" s="15" t="s">
        <v>5244</v>
      </c>
      <c r="F1395" s="15">
        <v>0</v>
      </c>
    </row>
    <row r="1396" spans="1:6" x14ac:dyDescent="0.25">
      <c r="A1396" s="15" t="s">
        <v>5243</v>
      </c>
      <c r="C1396" s="137" t="s">
        <v>5242</v>
      </c>
      <c r="D1396" s="15" t="s">
        <v>5241</v>
      </c>
      <c r="E1396" s="15" t="s">
        <v>5240</v>
      </c>
      <c r="F1396" s="15">
        <v>74</v>
      </c>
    </row>
    <row r="1397" spans="1:6" x14ac:dyDescent="0.25">
      <c r="A1397" s="15" t="s">
        <v>5239</v>
      </c>
      <c r="C1397" s="137" t="s">
        <v>5238</v>
      </c>
      <c r="D1397" s="15" t="s">
        <v>5237</v>
      </c>
      <c r="E1397" s="15" t="s">
        <v>5236</v>
      </c>
      <c r="F1397" s="15">
        <v>10</v>
      </c>
    </row>
    <row r="1398" spans="1:6" x14ac:dyDescent="0.25">
      <c r="A1398" s="15" t="s">
        <v>5235</v>
      </c>
      <c r="C1398" s="137" t="s">
        <v>5234</v>
      </c>
      <c r="D1398" s="15" t="s">
        <v>5233</v>
      </c>
      <c r="E1398" s="15" t="s">
        <v>5232</v>
      </c>
      <c r="F1398" s="15">
        <v>7</v>
      </c>
    </row>
    <row r="1399" spans="1:6" x14ac:dyDescent="0.25">
      <c r="A1399" s="15" t="s">
        <v>5231</v>
      </c>
      <c r="C1399" s="137" t="s">
        <v>5230</v>
      </c>
      <c r="D1399" s="15" t="s">
        <v>5229</v>
      </c>
      <c r="E1399" s="15" t="s">
        <v>5228</v>
      </c>
      <c r="F1399" s="15">
        <v>42</v>
      </c>
    </row>
    <row r="1400" spans="1:6" x14ac:dyDescent="0.25">
      <c r="A1400" s="15" t="s">
        <v>5227</v>
      </c>
      <c r="C1400" s="137" t="s">
        <v>5226</v>
      </c>
      <c r="D1400" s="15" t="s">
        <v>5225</v>
      </c>
      <c r="E1400" s="15" t="s">
        <v>5224</v>
      </c>
      <c r="F1400" s="15">
        <v>17</v>
      </c>
    </row>
    <row r="1401" spans="1:6" x14ac:dyDescent="0.25">
      <c r="A1401" s="15" t="s">
        <v>5223</v>
      </c>
      <c r="C1401" s="137" t="s">
        <v>5222</v>
      </c>
      <c r="D1401" s="15" t="s">
        <v>5221</v>
      </c>
      <c r="E1401" s="15" t="s">
        <v>5220</v>
      </c>
      <c r="F1401" s="15">
        <v>44</v>
      </c>
    </row>
    <row r="1402" spans="1:6" x14ac:dyDescent="0.25">
      <c r="A1402" s="15" t="s">
        <v>5219</v>
      </c>
      <c r="C1402" s="137" t="s">
        <v>5218</v>
      </c>
      <c r="D1402" s="15" t="s">
        <v>5217</v>
      </c>
      <c r="E1402" s="15" t="s">
        <v>5216</v>
      </c>
      <c r="F1402" s="15">
        <v>9</v>
      </c>
    </row>
    <row r="1403" spans="1:6" x14ac:dyDescent="0.25">
      <c r="A1403" s="15" t="s">
        <v>5215</v>
      </c>
      <c r="C1403" s="137" t="s">
        <v>5214</v>
      </c>
      <c r="D1403" s="15" t="s">
        <v>5213</v>
      </c>
      <c r="E1403" s="15" t="s">
        <v>5212</v>
      </c>
      <c r="F1403" s="15">
        <v>5</v>
      </c>
    </row>
    <row r="1404" spans="1:6" x14ac:dyDescent="0.25">
      <c r="A1404" s="15" t="s">
        <v>5211</v>
      </c>
      <c r="C1404" s="137" t="s">
        <v>5210</v>
      </c>
      <c r="D1404" s="15" t="s">
        <v>5209</v>
      </c>
      <c r="E1404" s="15" t="s">
        <v>5208</v>
      </c>
      <c r="F1404" s="15">
        <v>25</v>
      </c>
    </row>
    <row r="1405" spans="1:6" x14ac:dyDescent="0.25">
      <c r="A1405" s="15" t="s">
        <v>5207</v>
      </c>
      <c r="C1405" s="137" t="s">
        <v>5206</v>
      </c>
      <c r="D1405" s="15" t="s">
        <v>5205</v>
      </c>
      <c r="E1405" s="15" t="s">
        <v>5204</v>
      </c>
      <c r="F1405" s="15">
        <v>3</v>
      </c>
    </row>
    <row r="1406" spans="1:6" x14ac:dyDescent="0.25">
      <c r="A1406" s="15" t="s">
        <v>5203</v>
      </c>
      <c r="C1406" s="137" t="s">
        <v>5202</v>
      </c>
      <c r="D1406" s="15" t="s">
        <v>5201</v>
      </c>
      <c r="E1406" s="15" t="s">
        <v>5200</v>
      </c>
      <c r="F1406" s="15">
        <v>8</v>
      </c>
    </row>
    <row r="1407" spans="1:6" x14ac:dyDescent="0.25">
      <c r="A1407" s="15" t="s">
        <v>5199</v>
      </c>
      <c r="C1407" s="137" t="s">
        <v>5198</v>
      </c>
      <c r="D1407" s="15" t="s">
        <v>5197</v>
      </c>
      <c r="E1407" s="15" t="s">
        <v>5196</v>
      </c>
      <c r="F1407" s="15">
        <v>0</v>
      </c>
    </row>
    <row r="1408" spans="1:6" x14ac:dyDescent="0.25">
      <c r="A1408" s="15" t="s">
        <v>5195</v>
      </c>
      <c r="C1408" s="137" t="s">
        <v>5194</v>
      </c>
      <c r="D1408" s="15" t="s">
        <v>5193</v>
      </c>
      <c r="E1408" s="15" t="s">
        <v>5192</v>
      </c>
      <c r="F1408" s="15">
        <v>0</v>
      </c>
    </row>
    <row r="1409" spans="1:6" x14ac:dyDescent="0.25">
      <c r="A1409" s="15" t="s">
        <v>5191</v>
      </c>
      <c r="C1409" s="137" t="s">
        <v>5190</v>
      </c>
      <c r="D1409" s="15" t="s">
        <v>5189</v>
      </c>
      <c r="E1409" s="15" t="s">
        <v>5188</v>
      </c>
      <c r="F1409" s="15">
        <v>46</v>
      </c>
    </row>
    <row r="1410" spans="1:6" x14ac:dyDescent="0.25">
      <c r="A1410" s="15" t="s">
        <v>5187</v>
      </c>
      <c r="C1410" s="137" t="s">
        <v>5186</v>
      </c>
      <c r="D1410" s="15" t="s">
        <v>5185</v>
      </c>
      <c r="E1410" s="15" t="s">
        <v>5184</v>
      </c>
      <c r="F1410" s="15">
        <v>6</v>
      </c>
    </row>
    <row r="1411" spans="1:6" x14ac:dyDescent="0.25">
      <c r="A1411" s="15" t="s">
        <v>5183</v>
      </c>
      <c r="C1411" s="137" t="s">
        <v>5182</v>
      </c>
      <c r="D1411" s="15" t="s">
        <v>5181</v>
      </c>
      <c r="E1411" s="15" t="s">
        <v>5180</v>
      </c>
      <c r="F1411" s="15">
        <v>3</v>
      </c>
    </row>
    <row r="1412" spans="1:6" x14ac:dyDescent="0.25">
      <c r="A1412" s="15" t="s">
        <v>5179</v>
      </c>
      <c r="C1412" s="137" t="s">
        <v>5178</v>
      </c>
      <c r="D1412" s="15" t="s">
        <v>5177</v>
      </c>
      <c r="E1412" s="15" t="s">
        <v>5176</v>
      </c>
      <c r="F1412" s="15">
        <v>14</v>
      </c>
    </row>
    <row r="1413" spans="1:6" x14ac:dyDescent="0.25">
      <c r="A1413" s="15" t="s">
        <v>5175</v>
      </c>
      <c r="C1413" s="137" t="s">
        <v>5174</v>
      </c>
      <c r="D1413" s="15" t="s">
        <v>5173</v>
      </c>
      <c r="E1413" s="15" t="s">
        <v>5172</v>
      </c>
      <c r="F1413" s="15">
        <v>25</v>
      </c>
    </row>
    <row r="1414" spans="1:6" x14ac:dyDescent="0.25">
      <c r="A1414" s="15" t="s">
        <v>5171</v>
      </c>
      <c r="C1414" s="137" t="s">
        <v>5170</v>
      </c>
      <c r="D1414" s="15" t="s">
        <v>5169</v>
      </c>
      <c r="E1414" s="15" t="s">
        <v>5168</v>
      </c>
      <c r="F1414" s="15">
        <v>72</v>
      </c>
    </row>
    <row r="1415" spans="1:6" x14ac:dyDescent="0.25">
      <c r="A1415" s="15" t="s">
        <v>5167</v>
      </c>
      <c r="C1415" s="137" t="s">
        <v>5166</v>
      </c>
      <c r="D1415" s="15" t="s">
        <v>5165</v>
      </c>
      <c r="E1415" s="15" t="s">
        <v>5164</v>
      </c>
      <c r="F1415" s="15">
        <v>129</v>
      </c>
    </row>
    <row r="1416" spans="1:6" x14ac:dyDescent="0.25">
      <c r="A1416" s="15" t="s">
        <v>5163</v>
      </c>
      <c r="C1416" s="137" t="s">
        <v>5162</v>
      </c>
      <c r="D1416" s="15" t="s">
        <v>5161</v>
      </c>
      <c r="E1416" s="15" t="s">
        <v>5160</v>
      </c>
      <c r="F1416" s="15">
        <v>58</v>
      </c>
    </row>
    <row r="1417" spans="1:6" x14ac:dyDescent="0.25">
      <c r="A1417" s="15" t="s">
        <v>5159</v>
      </c>
      <c r="C1417" s="137" t="s">
        <v>5158</v>
      </c>
      <c r="D1417" s="15" t="s">
        <v>5157</v>
      </c>
      <c r="E1417" s="15" t="s">
        <v>5156</v>
      </c>
      <c r="F1417" s="15">
        <v>13</v>
      </c>
    </row>
    <row r="1418" spans="1:6" x14ac:dyDescent="0.25">
      <c r="A1418" s="15" t="s">
        <v>5155</v>
      </c>
      <c r="C1418" s="137" t="s">
        <v>5154</v>
      </c>
      <c r="D1418" s="15" t="s">
        <v>5153</v>
      </c>
      <c r="E1418" s="15" t="s">
        <v>5152</v>
      </c>
      <c r="F1418" s="15">
        <v>11</v>
      </c>
    </row>
    <row r="1419" spans="1:6" x14ac:dyDescent="0.25">
      <c r="A1419" s="15" t="s">
        <v>5151</v>
      </c>
      <c r="C1419" s="137" t="s">
        <v>5150</v>
      </c>
      <c r="D1419" s="15" t="s">
        <v>5149</v>
      </c>
      <c r="E1419" s="15" t="s">
        <v>5148</v>
      </c>
      <c r="F1419" s="15">
        <v>8</v>
      </c>
    </row>
    <row r="1420" spans="1:6" x14ac:dyDescent="0.25">
      <c r="A1420" s="15" t="s">
        <v>5147</v>
      </c>
      <c r="C1420" s="137" t="s">
        <v>5146</v>
      </c>
      <c r="D1420" s="15" t="s">
        <v>5145</v>
      </c>
      <c r="E1420" s="15" t="s">
        <v>5144</v>
      </c>
      <c r="F1420" s="15">
        <v>119</v>
      </c>
    </row>
    <row r="1421" spans="1:6" x14ac:dyDescent="0.25">
      <c r="A1421" s="15" t="s">
        <v>5143</v>
      </c>
      <c r="C1421" s="137" t="s">
        <v>5142</v>
      </c>
      <c r="D1421" s="15" t="s">
        <v>5141</v>
      </c>
      <c r="E1421" s="15" t="s">
        <v>5140</v>
      </c>
      <c r="F1421" s="15">
        <v>21</v>
      </c>
    </row>
    <row r="1422" spans="1:6" x14ac:dyDescent="0.25">
      <c r="A1422" s="15" t="s">
        <v>5139</v>
      </c>
      <c r="C1422" s="137"/>
      <c r="D1422" s="15" t="s">
        <v>5138</v>
      </c>
      <c r="E1422" s="15" t="s">
        <v>5137</v>
      </c>
      <c r="F1422" s="15">
        <v>0</v>
      </c>
    </row>
    <row r="1423" spans="1:6" x14ac:dyDescent="0.25">
      <c r="A1423" s="15" t="s">
        <v>5136</v>
      </c>
      <c r="C1423" s="137" t="s">
        <v>5135</v>
      </c>
      <c r="D1423" s="15" t="s">
        <v>5134</v>
      </c>
      <c r="E1423" s="15" t="s">
        <v>5133</v>
      </c>
      <c r="F1423" s="15">
        <v>1</v>
      </c>
    </row>
    <row r="1424" spans="1:6" x14ac:dyDescent="0.25">
      <c r="A1424" s="15" t="s">
        <v>5132</v>
      </c>
      <c r="C1424" s="137" t="s">
        <v>5131</v>
      </c>
      <c r="D1424" s="15" t="s">
        <v>5130</v>
      </c>
      <c r="E1424" s="15" t="s">
        <v>5129</v>
      </c>
      <c r="F1424" s="15">
        <v>15</v>
      </c>
    </row>
    <row r="1425" spans="1:6" x14ac:dyDescent="0.25">
      <c r="A1425" s="15" t="s">
        <v>5128</v>
      </c>
      <c r="B1425" s="137" t="s">
        <v>5127</v>
      </c>
      <c r="C1425" s="137"/>
      <c r="D1425" s="15" t="s">
        <v>5126</v>
      </c>
      <c r="E1425" s="15" t="s">
        <v>5125</v>
      </c>
      <c r="F1425" s="15">
        <v>0</v>
      </c>
    </row>
    <row r="1426" spans="1:6" x14ac:dyDescent="0.25">
      <c r="A1426" s="15" t="s">
        <v>5124</v>
      </c>
      <c r="C1426" s="137"/>
      <c r="D1426" s="15" t="s">
        <v>5123</v>
      </c>
      <c r="E1426" s="15" t="s">
        <v>5122</v>
      </c>
      <c r="F1426" s="15">
        <v>0</v>
      </c>
    </row>
    <row r="1427" spans="1:6" x14ac:dyDescent="0.25">
      <c r="A1427" s="15" t="s">
        <v>5121</v>
      </c>
      <c r="C1427" s="137" t="s">
        <v>5120</v>
      </c>
      <c r="D1427" s="15" t="s">
        <v>5119</v>
      </c>
      <c r="E1427" s="15" t="s">
        <v>5118</v>
      </c>
      <c r="F1427" s="15">
        <v>39</v>
      </c>
    </row>
    <row r="1428" spans="1:6" x14ac:dyDescent="0.25">
      <c r="A1428" s="15" t="s">
        <v>5117</v>
      </c>
      <c r="C1428" s="137" t="s">
        <v>5116</v>
      </c>
      <c r="D1428" s="15" t="s">
        <v>5115</v>
      </c>
      <c r="E1428" s="15" t="s">
        <v>5114</v>
      </c>
      <c r="F1428" s="15">
        <v>17</v>
      </c>
    </row>
    <row r="1429" spans="1:6" x14ac:dyDescent="0.25">
      <c r="A1429" s="15" t="s">
        <v>5113</v>
      </c>
      <c r="C1429" s="137" t="s">
        <v>5112</v>
      </c>
      <c r="D1429" s="15" t="s">
        <v>5111</v>
      </c>
      <c r="E1429" s="15" t="s">
        <v>5110</v>
      </c>
      <c r="F1429" s="15">
        <v>2</v>
      </c>
    </row>
    <row r="1430" spans="1:6" x14ac:dyDescent="0.25">
      <c r="A1430" s="15" t="s">
        <v>5109</v>
      </c>
      <c r="C1430" s="137" t="s">
        <v>5108</v>
      </c>
      <c r="D1430" s="15" t="s">
        <v>5107</v>
      </c>
      <c r="E1430" s="15" t="s">
        <v>5106</v>
      </c>
      <c r="F1430" s="15">
        <v>34</v>
      </c>
    </row>
    <row r="1431" spans="1:6" x14ac:dyDescent="0.25">
      <c r="A1431" s="15" t="s">
        <v>5105</v>
      </c>
      <c r="B1431" s="15" t="s">
        <v>5104</v>
      </c>
      <c r="C1431" s="137" t="s">
        <v>5103</v>
      </c>
      <c r="D1431" s="15" t="s">
        <v>5102</v>
      </c>
      <c r="E1431" s="15" t="s">
        <v>5101</v>
      </c>
      <c r="F1431" s="15">
        <v>598</v>
      </c>
    </row>
    <row r="1432" spans="1:6" x14ac:dyDescent="0.25">
      <c r="A1432" s="15" t="s">
        <v>5100</v>
      </c>
      <c r="C1432" s="137" t="s">
        <v>5099</v>
      </c>
      <c r="D1432" s="15" t="s">
        <v>5098</v>
      </c>
      <c r="E1432" s="15" t="s">
        <v>5097</v>
      </c>
      <c r="F1432" s="15">
        <v>34</v>
      </c>
    </row>
    <row r="1433" spans="1:6" x14ac:dyDescent="0.25">
      <c r="A1433" s="15" t="s">
        <v>5096</v>
      </c>
      <c r="C1433" s="137" t="s">
        <v>5095</v>
      </c>
      <c r="D1433" s="15" t="s">
        <v>5094</v>
      </c>
      <c r="E1433" s="15" t="s">
        <v>5093</v>
      </c>
      <c r="F1433" s="15">
        <v>31</v>
      </c>
    </row>
    <row r="1434" spans="1:6" x14ac:dyDescent="0.25">
      <c r="A1434" s="15" t="s">
        <v>5092</v>
      </c>
      <c r="C1434" s="137" t="s">
        <v>5091</v>
      </c>
      <c r="D1434" s="15" t="s">
        <v>5090</v>
      </c>
      <c r="E1434" s="15" t="s">
        <v>5089</v>
      </c>
      <c r="F1434" s="15">
        <v>13</v>
      </c>
    </row>
    <row r="1435" spans="1:6" x14ac:dyDescent="0.25">
      <c r="A1435" s="15" t="s">
        <v>5088</v>
      </c>
      <c r="C1435" s="137" t="s">
        <v>5087</v>
      </c>
      <c r="D1435" s="15" t="s">
        <v>5086</v>
      </c>
      <c r="E1435" s="15" t="s">
        <v>5085</v>
      </c>
      <c r="F1435" s="15">
        <v>12</v>
      </c>
    </row>
    <row r="1436" spans="1:6" x14ac:dyDescent="0.25">
      <c r="A1436" s="15" t="s">
        <v>5084</v>
      </c>
      <c r="C1436" s="137" t="s">
        <v>5083</v>
      </c>
      <c r="D1436" s="15" t="s">
        <v>5082</v>
      </c>
      <c r="E1436" s="15" t="s">
        <v>5081</v>
      </c>
      <c r="F1436" s="15">
        <v>45</v>
      </c>
    </row>
    <row r="1437" spans="1:6" x14ac:dyDescent="0.25">
      <c r="A1437" s="15" t="s">
        <v>5080</v>
      </c>
      <c r="C1437" s="137" t="s">
        <v>5079</v>
      </c>
      <c r="D1437" s="15" t="s">
        <v>5078</v>
      </c>
      <c r="E1437" s="15" t="s">
        <v>5077</v>
      </c>
      <c r="F1437" s="15">
        <v>6</v>
      </c>
    </row>
    <row r="1438" spans="1:6" x14ac:dyDescent="0.25">
      <c r="A1438" s="15" t="s">
        <v>5076</v>
      </c>
      <c r="C1438" s="137" t="s">
        <v>5075</v>
      </c>
      <c r="D1438" s="15" t="s">
        <v>5074</v>
      </c>
      <c r="E1438" s="15" t="s">
        <v>5073</v>
      </c>
      <c r="F1438" s="15">
        <v>12</v>
      </c>
    </row>
    <row r="1439" spans="1:6" x14ac:dyDescent="0.25">
      <c r="A1439" s="15" t="s">
        <v>5072</v>
      </c>
      <c r="C1439" s="137" t="s">
        <v>5071</v>
      </c>
      <c r="D1439" s="15" t="s">
        <v>5070</v>
      </c>
      <c r="E1439" s="15" t="s">
        <v>5069</v>
      </c>
      <c r="F1439" s="15">
        <v>24</v>
      </c>
    </row>
    <row r="1440" spans="1:6" x14ac:dyDescent="0.25">
      <c r="A1440" s="15" t="s">
        <v>5068</v>
      </c>
      <c r="C1440" s="137" t="s">
        <v>5067</v>
      </c>
      <c r="D1440" s="15" t="s">
        <v>5066</v>
      </c>
      <c r="E1440" s="15" t="s">
        <v>5065</v>
      </c>
      <c r="F1440" s="15">
        <v>9</v>
      </c>
    </row>
    <row r="1441" spans="1:6" x14ac:dyDescent="0.25">
      <c r="A1441" s="15" t="s">
        <v>5064</v>
      </c>
      <c r="C1441" s="137" t="s">
        <v>5063</v>
      </c>
      <c r="D1441" s="15" t="s">
        <v>5062</v>
      </c>
      <c r="E1441" s="15" t="s">
        <v>5061</v>
      </c>
      <c r="F1441" s="15">
        <v>6</v>
      </c>
    </row>
    <row r="1442" spans="1:6" x14ac:dyDescent="0.25">
      <c r="A1442" s="15" t="s">
        <v>5060</v>
      </c>
      <c r="C1442" s="137" t="s">
        <v>5059</v>
      </c>
      <c r="D1442" s="15" t="s">
        <v>5058</v>
      </c>
      <c r="E1442" s="15" t="s">
        <v>5057</v>
      </c>
      <c r="F1442" s="15">
        <v>15</v>
      </c>
    </row>
    <row r="1443" spans="1:6" x14ac:dyDescent="0.25">
      <c r="A1443" s="15" t="s">
        <v>5056</v>
      </c>
      <c r="C1443" s="137" t="s">
        <v>5055</v>
      </c>
      <c r="D1443" s="15" t="s">
        <v>5054</v>
      </c>
      <c r="E1443" s="15" t="s">
        <v>5053</v>
      </c>
      <c r="F1443" s="15">
        <v>0</v>
      </c>
    </row>
    <row r="1444" spans="1:6" x14ac:dyDescent="0.25">
      <c r="A1444" s="15" t="s">
        <v>5052</v>
      </c>
      <c r="C1444" s="137" t="s">
        <v>5051</v>
      </c>
      <c r="D1444" s="15" t="s">
        <v>5050</v>
      </c>
      <c r="E1444" s="15" t="s">
        <v>5049</v>
      </c>
      <c r="F1444" s="15">
        <v>2</v>
      </c>
    </row>
    <row r="1445" spans="1:6" x14ac:dyDescent="0.25">
      <c r="A1445" s="15" t="s">
        <v>5048</v>
      </c>
      <c r="C1445" s="137" t="s">
        <v>5047</v>
      </c>
      <c r="D1445" s="15" t="s">
        <v>5046</v>
      </c>
      <c r="E1445" s="15" t="s">
        <v>5045</v>
      </c>
      <c r="F1445" s="15">
        <v>5</v>
      </c>
    </row>
    <row r="1446" spans="1:6" x14ac:dyDescent="0.25">
      <c r="A1446" s="15" t="s">
        <v>5044</v>
      </c>
      <c r="B1446" s="137" t="s">
        <v>5043</v>
      </c>
      <c r="C1446" s="137"/>
      <c r="D1446" s="15" t="s">
        <v>5042</v>
      </c>
      <c r="E1446" s="15" t="s">
        <v>5041</v>
      </c>
      <c r="F1446" s="15">
        <v>0</v>
      </c>
    </row>
    <row r="1447" spans="1:6" x14ac:dyDescent="0.25">
      <c r="A1447" s="15" t="s">
        <v>5040</v>
      </c>
      <c r="C1447" s="137" t="s">
        <v>5039</v>
      </c>
      <c r="D1447" s="15" t="s">
        <v>5038</v>
      </c>
      <c r="E1447" s="15" t="s">
        <v>5037</v>
      </c>
      <c r="F1447" s="15">
        <v>8</v>
      </c>
    </row>
    <row r="1448" spans="1:6" x14ac:dyDescent="0.25">
      <c r="A1448" s="15" t="s">
        <v>5036</v>
      </c>
      <c r="C1448" s="137" t="s">
        <v>5035</v>
      </c>
      <c r="D1448" s="15" t="s">
        <v>5034</v>
      </c>
      <c r="E1448" s="15" t="s">
        <v>5033</v>
      </c>
      <c r="F1448" s="15">
        <v>0</v>
      </c>
    </row>
    <row r="1449" spans="1:6" x14ac:dyDescent="0.25">
      <c r="A1449" s="15" t="s">
        <v>5032</v>
      </c>
      <c r="B1449" s="15" t="s">
        <v>5031</v>
      </c>
      <c r="C1449" s="137" t="s">
        <v>5030</v>
      </c>
      <c r="D1449" s="15" t="s">
        <v>5029</v>
      </c>
      <c r="E1449" s="15" t="s">
        <v>5028</v>
      </c>
      <c r="F1449" s="15">
        <v>11</v>
      </c>
    </row>
    <row r="1450" spans="1:6" x14ac:dyDescent="0.25">
      <c r="A1450" s="15" t="s">
        <v>5027</v>
      </c>
      <c r="B1450" s="15" t="s">
        <v>5026</v>
      </c>
      <c r="C1450" s="137" t="s">
        <v>5025</v>
      </c>
      <c r="D1450" s="15" t="s">
        <v>5024</v>
      </c>
      <c r="E1450" s="15" t="s">
        <v>5023</v>
      </c>
      <c r="F1450" s="15">
        <v>10</v>
      </c>
    </row>
    <row r="1451" spans="1:6" x14ac:dyDescent="0.25">
      <c r="A1451" s="15" t="s">
        <v>5022</v>
      </c>
      <c r="C1451" s="137" t="s">
        <v>5021</v>
      </c>
      <c r="D1451" s="15" t="s">
        <v>5020</v>
      </c>
      <c r="E1451" s="15" t="s">
        <v>5019</v>
      </c>
      <c r="F1451" s="15">
        <v>9</v>
      </c>
    </row>
    <row r="1452" spans="1:6" x14ac:dyDescent="0.25">
      <c r="A1452" s="15" t="s">
        <v>5018</v>
      </c>
      <c r="C1452" s="137" t="s">
        <v>5017</v>
      </c>
      <c r="D1452" s="15" t="s">
        <v>5016</v>
      </c>
      <c r="E1452" s="15" t="s">
        <v>5015</v>
      </c>
      <c r="F1452" s="15">
        <v>1</v>
      </c>
    </row>
    <row r="1453" spans="1:6" x14ac:dyDescent="0.25">
      <c r="A1453" s="15" t="s">
        <v>5014</v>
      </c>
      <c r="C1453" s="137" t="s">
        <v>5013</v>
      </c>
      <c r="D1453" s="15" t="s">
        <v>5012</v>
      </c>
      <c r="E1453" s="15" t="s">
        <v>5011</v>
      </c>
      <c r="F1453" s="15">
        <v>78</v>
      </c>
    </row>
    <row r="1454" spans="1:6" x14ac:dyDescent="0.25">
      <c r="A1454" s="15" t="s">
        <v>5010</v>
      </c>
      <c r="B1454" s="15" t="s">
        <v>5009</v>
      </c>
      <c r="C1454" s="137" t="s">
        <v>5008</v>
      </c>
      <c r="D1454" s="15" t="s">
        <v>5007</v>
      </c>
      <c r="E1454" s="15" t="s">
        <v>5006</v>
      </c>
      <c r="F1454" s="15">
        <v>0</v>
      </c>
    </row>
    <row r="1455" spans="1:6" x14ac:dyDescent="0.25">
      <c r="A1455" s="15" t="s">
        <v>5005</v>
      </c>
      <c r="B1455" s="15" t="s">
        <v>5004</v>
      </c>
      <c r="C1455" s="137" t="s">
        <v>5003</v>
      </c>
      <c r="D1455" s="15" t="s">
        <v>5002</v>
      </c>
      <c r="E1455" s="15" t="s">
        <v>5001</v>
      </c>
      <c r="F1455" s="15">
        <v>0</v>
      </c>
    </row>
    <row r="1456" spans="1:6" x14ac:dyDescent="0.25">
      <c r="A1456" s="15" t="s">
        <v>5000</v>
      </c>
      <c r="C1456" s="137" t="s">
        <v>4999</v>
      </c>
      <c r="D1456" s="15" t="s">
        <v>4998</v>
      </c>
      <c r="E1456" s="15" t="s">
        <v>4997</v>
      </c>
      <c r="F1456" s="15">
        <v>162</v>
      </c>
    </row>
    <row r="1457" spans="1:6" x14ac:dyDescent="0.25">
      <c r="A1457" s="15" t="s">
        <v>4996</v>
      </c>
      <c r="C1457" s="137"/>
      <c r="D1457" s="15" t="s">
        <v>4995</v>
      </c>
      <c r="E1457" s="15" t="s">
        <v>4994</v>
      </c>
      <c r="F1457" s="15">
        <v>0</v>
      </c>
    </row>
    <row r="1458" spans="1:6" x14ac:dyDescent="0.25">
      <c r="A1458" s="15" t="s">
        <v>4993</v>
      </c>
      <c r="C1458" s="137" t="s">
        <v>4992</v>
      </c>
      <c r="D1458" s="15" t="s">
        <v>4991</v>
      </c>
      <c r="E1458" s="15" t="s">
        <v>4990</v>
      </c>
      <c r="F1458" s="15">
        <v>1</v>
      </c>
    </row>
    <row r="1459" spans="1:6" x14ac:dyDescent="0.25">
      <c r="A1459" s="15" t="s">
        <v>4989</v>
      </c>
      <c r="C1459" s="137" t="s">
        <v>4988</v>
      </c>
      <c r="D1459" s="15" t="s">
        <v>4987</v>
      </c>
      <c r="E1459" s="15" t="s">
        <v>4986</v>
      </c>
      <c r="F1459" s="15">
        <v>44</v>
      </c>
    </row>
    <row r="1460" spans="1:6" x14ac:dyDescent="0.25">
      <c r="A1460" s="15" t="s">
        <v>4985</v>
      </c>
      <c r="C1460" s="137" t="s">
        <v>4984</v>
      </c>
      <c r="D1460" s="15" t="s">
        <v>4983</v>
      </c>
      <c r="E1460" s="15" t="s">
        <v>4982</v>
      </c>
      <c r="F1460" s="15">
        <v>16</v>
      </c>
    </row>
    <row r="1461" spans="1:6" x14ac:dyDescent="0.25">
      <c r="A1461" s="15" t="s">
        <v>4981</v>
      </c>
      <c r="C1461" s="137" t="s">
        <v>4980</v>
      </c>
      <c r="D1461" s="15" t="s">
        <v>4979</v>
      </c>
      <c r="E1461" s="15" t="s">
        <v>4978</v>
      </c>
      <c r="F1461" s="15">
        <v>546</v>
      </c>
    </row>
    <row r="1462" spans="1:6" x14ac:dyDescent="0.25">
      <c r="A1462" s="15" t="s">
        <v>4977</v>
      </c>
      <c r="C1462" s="137" t="s">
        <v>4976</v>
      </c>
      <c r="D1462" s="15" t="s">
        <v>4975</v>
      </c>
      <c r="E1462" s="15" t="s">
        <v>4974</v>
      </c>
      <c r="F1462" s="15">
        <v>82</v>
      </c>
    </row>
    <row r="1463" spans="1:6" x14ac:dyDescent="0.25">
      <c r="A1463" s="15" t="s">
        <v>4973</v>
      </c>
      <c r="B1463" s="15" t="s">
        <v>4972</v>
      </c>
      <c r="C1463" s="137" t="s">
        <v>4971</v>
      </c>
      <c r="D1463" s="15" t="s">
        <v>4970</v>
      </c>
      <c r="E1463" s="15" t="s">
        <v>4969</v>
      </c>
      <c r="F1463" s="15">
        <v>0</v>
      </c>
    </row>
    <row r="1464" spans="1:6" x14ac:dyDescent="0.25">
      <c r="A1464" s="15" t="s">
        <v>4968</v>
      </c>
      <c r="C1464" s="137" t="s">
        <v>4967</v>
      </c>
      <c r="D1464" s="15" t="s">
        <v>4966</v>
      </c>
      <c r="E1464" s="15" t="s">
        <v>4965</v>
      </c>
      <c r="F1464" s="15">
        <v>2</v>
      </c>
    </row>
    <row r="1465" spans="1:6" x14ac:dyDescent="0.25">
      <c r="A1465" s="15" t="s">
        <v>4964</v>
      </c>
      <c r="C1465" s="137" t="s">
        <v>4963</v>
      </c>
      <c r="D1465" s="15" t="s">
        <v>4962</v>
      </c>
      <c r="E1465" s="15" t="s">
        <v>4961</v>
      </c>
      <c r="F1465" s="15">
        <v>1</v>
      </c>
    </row>
    <row r="1466" spans="1:6" x14ac:dyDescent="0.25">
      <c r="A1466" s="15" t="s">
        <v>4960</v>
      </c>
      <c r="C1466" s="137" t="s">
        <v>4959</v>
      </c>
      <c r="D1466" s="15" t="s">
        <v>4958</v>
      </c>
      <c r="E1466" s="15" t="s">
        <v>4957</v>
      </c>
      <c r="F1466" s="15">
        <v>5</v>
      </c>
    </row>
    <row r="1467" spans="1:6" x14ac:dyDescent="0.25">
      <c r="A1467" s="15" t="s">
        <v>4956</v>
      </c>
      <c r="C1467" s="137" t="s">
        <v>4955</v>
      </c>
      <c r="D1467" s="15" t="s">
        <v>4954</v>
      </c>
      <c r="E1467" s="15" t="s">
        <v>4953</v>
      </c>
      <c r="F1467" s="15">
        <v>2</v>
      </c>
    </row>
    <row r="1468" spans="1:6" x14ac:dyDescent="0.25">
      <c r="A1468" s="15" t="s">
        <v>4952</v>
      </c>
      <c r="C1468" s="137" t="s">
        <v>4951</v>
      </c>
      <c r="D1468" s="15" t="s">
        <v>4950</v>
      </c>
      <c r="E1468" s="15" t="s">
        <v>4949</v>
      </c>
      <c r="F1468" s="15">
        <v>6</v>
      </c>
    </row>
    <row r="1469" spans="1:6" x14ac:dyDescent="0.25">
      <c r="A1469" s="15" t="s">
        <v>4948</v>
      </c>
      <c r="C1469" s="137" t="s">
        <v>4947</v>
      </c>
      <c r="D1469" s="15" t="s">
        <v>4946</v>
      </c>
      <c r="E1469" s="15" t="s">
        <v>4945</v>
      </c>
      <c r="F1469" s="15">
        <v>0</v>
      </c>
    </row>
    <row r="1470" spans="1:6" x14ac:dyDescent="0.25">
      <c r="A1470" s="15" t="s">
        <v>4944</v>
      </c>
      <c r="C1470" s="137" t="s">
        <v>4943</v>
      </c>
      <c r="D1470" s="15" t="s">
        <v>4942</v>
      </c>
      <c r="E1470" s="15" t="s">
        <v>4941</v>
      </c>
      <c r="F1470" s="15">
        <v>0</v>
      </c>
    </row>
    <row r="1471" spans="1:6" x14ac:dyDescent="0.25">
      <c r="A1471" s="15" t="s">
        <v>4940</v>
      </c>
      <c r="C1471" s="137" t="s">
        <v>4939</v>
      </c>
      <c r="D1471" s="15" t="s">
        <v>4938</v>
      </c>
      <c r="E1471" s="15" t="s">
        <v>4937</v>
      </c>
      <c r="F1471" s="15">
        <v>19</v>
      </c>
    </row>
    <row r="1472" spans="1:6" x14ac:dyDescent="0.25">
      <c r="A1472" s="15" t="s">
        <v>4936</v>
      </c>
      <c r="C1472" s="137" t="s">
        <v>4935</v>
      </c>
      <c r="D1472" s="15" t="s">
        <v>4934</v>
      </c>
      <c r="E1472" s="15" t="s">
        <v>4933</v>
      </c>
      <c r="F1472" s="15">
        <v>5</v>
      </c>
    </row>
    <row r="1473" spans="1:6" x14ac:dyDescent="0.25">
      <c r="A1473" s="15" t="s">
        <v>4932</v>
      </c>
      <c r="C1473" s="137" t="s">
        <v>4931</v>
      </c>
      <c r="D1473" s="15" t="s">
        <v>4930</v>
      </c>
      <c r="E1473" s="15" t="s">
        <v>4929</v>
      </c>
      <c r="F1473" s="15">
        <v>40</v>
      </c>
    </row>
    <row r="1474" spans="1:6" x14ac:dyDescent="0.25">
      <c r="A1474" s="15" t="s">
        <v>4928</v>
      </c>
      <c r="C1474" s="137" t="s">
        <v>4927</v>
      </c>
      <c r="D1474" s="15" t="s">
        <v>4926</v>
      </c>
      <c r="E1474" s="15" t="s">
        <v>4925</v>
      </c>
      <c r="F1474" s="15">
        <v>1</v>
      </c>
    </row>
    <row r="1475" spans="1:6" x14ac:dyDescent="0.25">
      <c r="A1475" s="15" t="s">
        <v>4924</v>
      </c>
      <c r="C1475" s="137" t="s">
        <v>4923</v>
      </c>
      <c r="D1475" s="15" t="s">
        <v>4922</v>
      </c>
      <c r="E1475" s="15" t="s">
        <v>4921</v>
      </c>
      <c r="F1475" s="15">
        <v>52</v>
      </c>
    </row>
    <row r="1476" spans="1:6" x14ac:dyDescent="0.25">
      <c r="A1476" s="15" t="s">
        <v>4920</v>
      </c>
      <c r="C1476" s="137" t="s">
        <v>4919</v>
      </c>
      <c r="D1476" s="15" t="s">
        <v>4918</v>
      </c>
      <c r="E1476" s="15" t="s">
        <v>4917</v>
      </c>
      <c r="F1476" s="15">
        <v>50</v>
      </c>
    </row>
    <row r="1477" spans="1:6" x14ac:dyDescent="0.25">
      <c r="A1477" s="15" t="s">
        <v>4916</v>
      </c>
      <c r="C1477" s="137" t="s">
        <v>4915</v>
      </c>
      <c r="D1477" s="15" t="s">
        <v>4914</v>
      </c>
      <c r="E1477" s="15" t="s">
        <v>4913</v>
      </c>
      <c r="F1477" s="15">
        <v>8</v>
      </c>
    </row>
    <row r="1478" spans="1:6" x14ac:dyDescent="0.25">
      <c r="A1478" s="15" t="s">
        <v>4912</v>
      </c>
      <c r="C1478" s="137" t="s">
        <v>4911</v>
      </c>
      <c r="D1478" s="15" t="s">
        <v>4910</v>
      </c>
      <c r="E1478" s="15" t="s">
        <v>4909</v>
      </c>
      <c r="F1478" s="15">
        <v>26</v>
      </c>
    </row>
    <row r="1479" spans="1:6" x14ac:dyDescent="0.25">
      <c r="A1479" s="15" t="s">
        <v>4908</v>
      </c>
      <c r="C1479" s="137" t="s">
        <v>4907</v>
      </c>
      <c r="D1479" s="15" t="s">
        <v>4906</v>
      </c>
      <c r="E1479" s="15" t="s">
        <v>4905</v>
      </c>
      <c r="F1479" s="15">
        <v>3</v>
      </c>
    </row>
    <row r="1480" spans="1:6" x14ac:dyDescent="0.25">
      <c r="A1480" s="15" t="s">
        <v>4904</v>
      </c>
      <c r="C1480" s="137" t="s">
        <v>4903</v>
      </c>
      <c r="D1480" s="15" t="s">
        <v>4902</v>
      </c>
      <c r="E1480" s="15" t="s">
        <v>4901</v>
      </c>
      <c r="F1480" s="15">
        <v>2</v>
      </c>
    </row>
    <row r="1481" spans="1:6" x14ac:dyDescent="0.25">
      <c r="A1481" s="15" t="s">
        <v>4900</v>
      </c>
      <c r="C1481" s="137" t="s">
        <v>4899</v>
      </c>
      <c r="D1481" s="15" t="s">
        <v>4898</v>
      </c>
      <c r="E1481" s="15" t="s">
        <v>4897</v>
      </c>
      <c r="F1481" s="15">
        <v>12</v>
      </c>
    </row>
    <row r="1482" spans="1:6" x14ac:dyDescent="0.25">
      <c r="A1482" s="15" t="s">
        <v>4896</v>
      </c>
      <c r="C1482" s="137" t="s">
        <v>4895</v>
      </c>
      <c r="D1482" s="15" t="s">
        <v>4894</v>
      </c>
      <c r="E1482" s="15" t="s">
        <v>4893</v>
      </c>
      <c r="F1482" s="15">
        <v>3</v>
      </c>
    </row>
    <row r="1483" spans="1:6" x14ac:dyDescent="0.25">
      <c r="A1483" s="15" t="s">
        <v>4892</v>
      </c>
      <c r="B1483" s="137" t="s">
        <v>4891</v>
      </c>
      <c r="C1483" s="137" t="s">
        <v>4890</v>
      </c>
      <c r="D1483" s="15" t="s">
        <v>4889</v>
      </c>
      <c r="E1483" s="15" t="s">
        <v>4888</v>
      </c>
      <c r="F1483" s="15">
        <v>19</v>
      </c>
    </row>
    <row r="1484" spans="1:6" x14ac:dyDescent="0.25">
      <c r="A1484" s="15" t="s">
        <v>4887</v>
      </c>
      <c r="C1484" s="137" t="s">
        <v>4886</v>
      </c>
      <c r="D1484" s="15" t="s">
        <v>4885</v>
      </c>
      <c r="E1484" s="15" t="s">
        <v>4884</v>
      </c>
      <c r="F1484" s="15">
        <v>74</v>
      </c>
    </row>
    <row r="1485" spans="1:6" x14ac:dyDescent="0.25">
      <c r="A1485" s="15" t="s">
        <v>4883</v>
      </c>
      <c r="C1485" s="137" t="s">
        <v>4882</v>
      </c>
      <c r="D1485" s="15" t="s">
        <v>4881</v>
      </c>
      <c r="E1485" s="15" t="s">
        <v>4880</v>
      </c>
      <c r="F1485" s="15">
        <v>5</v>
      </c>
    </row>
    <row r="1486" spans="1:6" x14ac:dyDescent="0.25">
      <c r="A1486" s="15" t="s">
        <v>4879</v>
      </c>
      <c r="C1486" s="137" t="s">
        <v>4878</v>
      </c>
      <c r="D1486" s="15" t="s">
        <v>4877</v>
      </c>
      <c r="E1486" s="15" t="s">
        <v>4876</v>
      </c>
      <c r="F1486" s="15">
        <v>1</v>
      </c>
    </row>
    <row r="1487" spans="1:6" x14ac:dyDescent="0.25">
      <c r="A1487" s="15" t="s">
        <v>4875</v>
      </c>
      <c r="C1487" s="137" t="s">
        <v>4874</v>
      </c>
      <c r="D1487" s="15" t="s">
        <v>4873</v>
      </c>
      <c r="E1487" s="15" t="s">
        <v>4872</v>
      </c>
      <c r="F1487" s="15">
        <v>5</v>
      </c>
    </row>
    <row r="1488" spans="1:6" x14ac:dyDescent="0.25">
      <c r="A1488" s="15" t="s">
        <v>4871</v>
      </c>
      <c r="C1488" s="137" t="s">
        <v>4870</v>
      </c>
      <c r="D1488" s="15" t="s">
        <v>4869</v>
      </c>
      <c r="E1488" s="15" t="s">
        <v>4868</v>
      </c>
      <c r="F1488" s="15">
        <v>1</v>
      </c>
    </row>
    <row r="1489" spans="1:6" x14ac:dyDescent="0.25">
      <c r="A1489" s="15" t="s">
        <v>4867</v>
      </c>
      <c r="B1489" s="15" t="s">
        <v>4866</v>
      </c>
      <c r="C1489" s="137" t="s">
        <v>4865</v>
      </c>
      <c r="D1489" s="15" t="s">
        <v>4864</v>
      </c>
      <c r="E1489" s="15" t="s">
        <v>4863</v>
      </c>
      <c r="F1489" s="15">
        <v>13</v>
      </c>
    </row>
    <row r="1490" spans="1:6" x14ac:dyDescent="0.25">
      <c r="A1490" s="15" t="s">
        <v>4862</v>
      </c>
      <c r="C1490" s="137" t="s">
        <v>4861</v>
      </c>
      <c r="D1490" s="15" t="s">
        <v>4860</v>
      </c>
      <c r="E1490" s="15" t="s">
        <v>4859</v>
      </c>
      <c r="F1490" s="15">
        <v>15</v>
      </c>
    </row>
    <row r="1491" spans="1:6" x14ac:dyDescent="0.25">
      <c r="A1491" s="15" t="s">
        <v>4858</v>
      </c>
      <c r="C1491" s="137" t="s">
        <v>4857</v>
      </c>
      <c r="D1491" s="15" t="s">
        <v>4856</v>
      </c>
      <c r="E1491" s="15" t="s">
        <v>4855</v>
      </c>
      <c r="F1491" s="15">
        <v>14</v>
      </c>
    </row>
    <row r="1492" spans="1:6" x14ac:dyDescent="0.25">
      <c r="A1492" s="15" t="s">
        <v>4854</v>
      </c>
      <c r="C1492" s="137" t="s">
        <v>4853</v>
      </c>
      <c r="D1492" s="15" t="s">
        <v>4852</v>
      </c>
      <c r="E1492" s="15" t="s">
        <v>4851</v>
      </c>
      <c r="F1492" s="15">
        <v>57</v>
      </c>
    </row>
    <row r="1493" spans="1:6" x14ac:dyDescent="0.25">
      <c r="A1493" s="15" t="s">
        <v>4850</v>
      </c>
      <c r="C1493" s="137" t="s">
        <v>4849</v>
      </c>
      <c r="D1493" s="15" t="s">
        <v>4848</v>
      </c>
      <c r="E1493" s="15" t="s">
        <v>4847</v>
      </c>
      <c r="F1493" s="15">
        <v>9</v>
      </c>
    </row>
    <row r="1494" spans="1:6" x14ac:dyDescent="0.25">
      <c r="A1494" s="15" t="s">
        <v>4846</v>
      </c>
      <c r="C1494" s="137" t="s">
        <v>4845</v>
      </c>
      <c r="D1494" s="15" t="s">
        <v>4844</v>
      </c>
      <c r="E1494" s="15" t="s">
        <v>4843</v>
      </c>
      <c r="F1494" s="15">
        <v>4</v>
      </c>
    </row>
    <row r="1495" spans="1:6" x14ac:dyDescent="0.25">
      <c r="A1495" s="15" t="s">
        <v>4842</v>
      </c>
      <c r="C1495" s="137" t="s">
        <v>4841</v>
      </c>
      <c r="D1495" s="15" t="s">
        <v>4840</v>
      </c>
      <c r="E1495" s="15" t="s">
        <v>4839</v>
      </c>
      <c r="F1495" s="15">
        <v>15</v>
      </c>
    </row>
    <row r="1496" spans="1:6" x14ac:dyDescent="0.25">
      <c r="A1496" s="15" t="s">
        <v>4838</v>
      </c>
      <c r="C1496" s="137" t="s">
        <v>4837</v>
      </c>
      <c r="D1496" s="15" t="s">
        <v>4836</v>
      </c>
      <c r="E1496" s="15" t="s">
        <v>4835</v>
      </c>
      <c r="F1496" s="15">
        <v>63</v>
      </c>
    </row>
    <row r="1497" spans="1:6" x14ac:dyDescent="0.25">
      <c r="A1497" s="15" t="s">
        <v>4834</v>
      </c>
      <c r="C1497" s="137" t="s">
        <v>4833</v>
      </c>
      <c r="D1497" s="15" t="s">
        <v>4832</v>
      </c>
      <c r="E1497" s="15" t="s">
        <v>4831</v>
      </c>
      <c r="F1497" s="15">
        <v>0</v>
      </c>
    </row>
    <row r="1498" spans="1:6" x14ac:dyDescent="0.25">
      <c r="A1498" s="15" t="s">
        <v>4830</v>
      </c>
      <c r="C1498" s="137" t="s">
        <v>4829</v>
      </c>
      <c r="D1498" s="15" t="s">
        <v>4828</v>
      </c>
      <c r="E1498" s="15" t="s">
        <v>4827</v>
      </c>
      <c r="F1498" s="15">
        <v>0</v>
      </c>
    </row>
    <row r="1499" spans="1:6" x14ac:dyDescent="0.25">
      <c r="A1499" s="15" t="s">
        <v>4826</v>
      </c>
      <c r="C1499" s="137" t="s">
        <v>4825</v>
      </c>
      <c r="D1499" s="15" t="s">
        <v>4824</v>
      </c>
      <c r="E1499" s="15" t="s">
        <v>4823</v>
      </c>
      <c r="F1499" s="15">
        <v>1</v>
      </c>
    </row>
    <row r="1500" spans="1:6" x14ac:dyDescent="0.25">
      <c r="A1500" s="15" t="s">
        <v>4822</v>
      </c>
      <c r="C1500" s="137" t="s">
        <v>4821</v>
      </c>
      <c r="D1500" s="15" t="s">
        <v>4820</v>
      </c>
      <c r="E1500" s="137" t="s">
        <v>4819</v>
      </c>
      <c r="F1500" s="15">
        <v>5</v>
      </c>
    </row>
    <row r="1501" spans="1:6" x14ac:dyDescent="0.25">
      <c r="A1501" s="15" t="s">
        <v>4818</v>
      </c>
      <c r="C1501" s="137" t="s">
        <v>4817</v>
      </c>
      <c r="D1501" s="15" t="s">
        <v>4816</v>
      </c>
      <c r="E1501" s="15" t="s">
        <v>4815</v>
      </c>
      <c r="F1501" s="15">
        <v>4</v>
      </c>
    </row>
    <row r="1502" spans="1:6" x14ac:dyDescent="0.25">
      <c r="A1502" s="15" t="s">
        <v>4814</v>
      </c>
      <c r="C1502" s="137" t="s">
        <v>4813</v>
      </c>
      <c r="D1502" s="15" t="s">
        <v>4812</v>
      </c>
      <c r="E1502" s="15" t="s">
        <v>4811</v>
      </c>
      <c r="F1502" s="15">
        <v>7</v>
      </c>
    </row>
    <row r="1503" spans="1:6" x14ac:dyDescent="0.25">
      <c r="A1503" s="15" t="s">
        <v>4810</v>
      </c>
      <c r="C1503" s="137" t="s">
        <v>4809</v>
      </c>
      <c r="D1503" s="15" t="s">
        <v>4808</v>
      </c>
      <c r="E1503" s="15" t="s">
        <v>4807</v>
      </c>
      <c r="F1503" s="15">
        <v>8</v>
      </c>
    </row>
    <row r="1504" spans="1:6" x14ac:dyDescent="0.25">
      <c r="A1504" s="15" t="s">
        <v>4806</v>
      </c>
      <c r="C1504" s="137" t="s">
        <v>4805</v>
      </c>
      <c r="D1504" s="15" t="s">
        <v>4804</v>
      </c>
      <c r="E1504" s="15" t="s">
        <v>4803</v>
      </c>
      <c r="F1504" s="15">
        <v>15</v>
      </c>
    </row>
    <row r="1505" spans="1:6" x14ac:dyDescent="0.25">
      <c r="A1505" s="15" t="s">
        <v>4802</v>
      </c>
      <c r="C1505" s="137" t="s">
        <v>4801</v>
      </c>
      <c r="D1505" s="15" t="s">
        <v>4800</v>
      </c>
      <c r="E1505" s="15" t="s">
        <v>4799</v>
      </c>
      <c r="F1505" s="15">
        <v>85</v>
      </c>
    </row>
    <row r="1506" spans="1:6" x14ac:dyDescent="0.25">
      <c r="A1506" s="15" t="s">
        <v>4798</v>
      </c>
      <c r="C1506" s="137" t="s">
        <v>4797</v>
      </c>
      <c r="D1506" s="15" t="s">
        <v>4796</v>
      </c>
      <c r="E1506" s="15" t="s">
        <v>4795</v>
      </c>
      <c r="F1506" s="15">
        <v>21</v>
      </c>
    </row>
    <row r="1507" spans="1:6" x14ac:dyDescent="0.25">
      <c r="A1507" s="15" t="s">
        <v>4794</v>
      </c>
      <c r="C1507" s="137" t="s">
        <v>4793</v>
      </c>
      <c r="D1507" s="15" t="s">
        <v>4792</v>
      </c>
      <c r="E1507" s="15" t="s">
        <v>4791</v>
      </c>
      <c r="F1507" s="15">
        <v>15</v>
      </c>
    </row>
    <row r="1508" spans="1:6" x14ac:dyDescent="0.25">
      <c r="A1508" s="15" t="s">
        <v>4790</v>
      </c>
      <c r="C1508" s="137"/>
      <c r="D1508" s="15" t="s">
        <v>4789</v>
      </c>
      <c r="E1508" s="15" t="s">
        <v>4788</v>
      </c>
      <c r="F1508" s="15">
        <v>0</v>
      </c>
    </row>
    <row r="1509" spans="1:6" x14ac:dyDescent="0.25">
      <c r="A1509" s="15" t="s">
        <v>4787</v>
      </c>
      <c r="C1509" s="137" t="s">
        <v>4786</v>
      </c>
      <c r="D1509" s="15" t="s">
        <v>4785</v>
      </c>
      <c r="E1509" s="15" t="s">
        <v>4784</v>
      </c>
      <c r="F1509" s="15">
        <v>3</v>
      </c>
    </row>
    <row r="1510" spans="1:6" x14ac:dyDescent="0.25">
      <c r="A1510" s="15" t="s">
        <v>4783</v>
      </c>
      <c r="C1510" s="137" t="s">
        <v>4782</v>
      </c>
      <c r="D1510" s="15" t="s">
        <v>4781</v>
      </c>
      <c r="E1510" s="15" t="s">
        <v>4780</v>
      </c>
      <c r="F1510" s="15">
        <v>17</v>
      </c>
    </row>
    <row r="1511" spans="1:6" x14ac:dyDescent="0.25">
      <c r="A1511" s="15" t="s">
        <v>4779</v>
      </c>
      <c r="C1511" s="137" t="s">
        <v>4778</v>
      </c>
      <c r="D1511" s="15" t="s">
        <v>4777</v>
      </c>
      <c r="E1511" s="15" t="s">
        <v>4776</v>
      </c>
      <c r="F1511" s="15">
        <v>52</v>
      </c>
    </row>
    <row r="1512" spans="1:6" x14ac:dyDescent="0.25">
      <c r="A1512" s="15" t="s">
        <v>4775</v>
      </c>
      <c r="C1512" s="137" t="s">
        <v>4774</v>
      </c>
      <c r="D1512" s="15" t="s">
        <v>4773</v>
      </c>
      <c r="E1512" s="15" t="s">
        <v>4772</v>
      </c>
      <c r="F1512" s="15">
        <v>4</v>
      </c>
    </row>
    <row r="1513" spans="1:6" x14ac:dyDescent="0.25">
      <c r="A1513" s="15" t="s">
        <v>4771</v>
      </c>
      <c r="B1513" s="137" t="s">
        <v>4770</v>
      </c>
      <c r="C1513" s="137" t="s">
        <v>4769</v>
      </c>
      <c r="D1513" s="15" t="s">
        <v>4768</v>
      </c>
      <c r="E1513" s="15" t="s">
        <v>4767</v>
      </c>
      <c r="F1513" s="15">
        <v>366</v>
      </c>
    </row>
    <row r="1514" spans="1:6" x14ac:dyDescent="0.25">
      <c r="A1514" s="15" t="s">
        <v>4766</v>
      </c>
      <c r="C1514" s="137" t="s">
        <v>4765</v>
      </c>
      <c r="D1514" s="15" t="s">
        <v>4764</v>
      </c>
      <c r="E1514" s="15" t="s">
        <v>4763</v>
      </c>
      <c r="F1514" s="15">
        <v>15</v>
      </c>
    </row>
    <row r="1515" spans="1:6" x14ac:dyDescent="0.25">
      <c r="A1515" s="15" t="s">
        <v>4762</v>
      </c>
      <c r="C1515" s="137" t="s">
        <v>4761</v>
      </c>
      <c r="D1515" s="15" t="s">
        <v>4760</v>
      </c>
      <c r="E1515" s="15" t="s">
        <v>4759</v>
      </c>
      <c r="F1515" s="15">
        <v>31</v>
      </c>
    </row>
    <row r="1516" spans="1:6" x14ac:dyDescent="0.25">
      <c r="A1516" s="15" t="s">
        <v>4758</v>
      </c>
      <c r="C1516" s="137" t="s">
        <v>4757</v>
      </c>
      <c r="D1516" s="15" t="s">
        <v>4756</v>
      </c>
      <c r="E1516" s="15" t="s">
        <v>4755</v>
      </c>
      <c r="F1516" s="15">
        <v>13</v>
      </c>
    </row>
    <row r="1517" spans="1:6" x14ac:dyDescent="0.25">
      <c r="A1517" s="15" t="s">
        <v>4754</v>
      </c>
      <c r="C1517" s="137" t="s">
        <v>4753</v>
      </c>
      <c r="D1517" s="15" t="s">
        <v>4752</v>
      </c>
      <c r="E1517" s="15" t="s">
        <v>4751</v>
      </c>
      <c r="F1517" s="15">
        <v>9</v>
      </c>
    </row>
    <row r="1518" spans="1:6" x14ac:dyDescent="0.25">
      <c r="A1518" s="15" t="s">
        <v>4750</v>
      </c>
      <c r="C1518" s="137" t="s">
        <v>4749</v>
      </c>
      <c r="D1518" s="15" t="s">
        <v>4748</v>
      </c>
      <c r="E1518" s="15" t="s">
        <v>4747</v>
      </c>
      <c r="F1518" s="15">
        <v>26</v>
      </c>
    </row>
    <row r="1519" spans="1:6" x14ac:dyDescent="0.25">
      <c r="A1519" s="15" t="s">
        <v>4746</v>
      </c>
      <c r="C1519" s="137" t="s">
        <v>4745</v>
      </c>
      <c r="D1519" s="15" t="s">
        <v>4744</v>
      </c>
      <c r="E1519" s="15" t="s">
        <v>4743</v>
      </c>
      <c r="F1519" s="15">
        <v>0</v>
      </c>
    </row>
    <row r="1520" spans="1:6" x14ac:dyDescent="0.25">
      <c r="A1520" s="15" t="s">
        <v>4742</v>
      </c>
      <c r="C1520" s="137" t="s">
        <v>4741</v>
      </c>
      <c r="D1520" s="15" t="s">
        <v>4740</v>
      </c>
      <c r="E1520" s="15" t="s">
        <v>4739</v>
      </c>
      <c r="F1520" s="15">
        <v>126</v>
      </c>
    </row>
    <row r="1521" spans="1:6" x14ac:dyDescent="0.25">
      <c r="A1521" s="15" t="s">
        <v>4738</v>
      </c>
      <c r="C1521" s="137" t="s">
        <v>4737</v>
      </c>
      <c r="D1521" s="15" t="s">
        <v>4736</v>
      </c>
      <c r="E1521" s="15" t="s">
        <v>4735</v>
      </c>
      <c r="F1521" s="15">
        <v>27</v>
      </c>
    </row>
    <row r="1522" spans="1:6" x14ac:dyDescent="0.25">
      <c r="A1522" s="15" t="s">
        <v>4734</v>
      </c>
      <c r="C1522" s="137" t="s">
        <v>4733</v>
      </c>
      <c r="D1522" s="15" t="s">
        <v>4732</v>
      </c>
      <c r="E1522" s="15" t="s">
        <v>4731</v>
      </c>
      <c r="F1522" s="15">
        <v>132</v>
      </c>
    </row>
    <row r="1523" spans="1:6" x14ac:dyDescent="0.25">
      <c r="A1523" s="15" t="s">
        <v>4730</v>
      </c>
      <c r="C1523" s="137" t="s">
        <v>4729</v>
      </c>
      <c r="D1523" s="15" t="s">
        <v>4728</v>
      </c>
      <c r="E1523" s="15" t="s">
        <v>4727</v>
      </c>
      <c r="F1523" s="15">
        <v>258</v>
      </c>
    </row>
    <row r="1524" spans="1:6" x14ac:dyDescent="0.25">
      <c r="A1524" s="15" t="s">
        <v>4726</v>
      </c>
      <c r="C1524" s="137"/>
      <c r="D1524" s="15" t="s">
        <v>4725</v>
      </c>
      <c r="E1524" s="15" t="s">
        <v>4724</v>
      </c>
      <c r="F1524" s="15">
        <v>0</v>
      </c>
    </row>
    <row r="1525" spans="1:6" x14ac:dyDescent="0.25">
      <c r="A1525" s="15" t="s">
        <v>4723</v>
      </c>
      <c r="C1525" s="137" t="s">
        <v>4722</v>
      </c>
      <c r="D1525" s="15" t="s">
        <v>4721</v>
      </c>
      <c r="E1525" s="15" t="s">
        <v>4720</v>
      </c>
      <c r="F1525" s="15">
        <v>44</v>
      </c>
    </row>
    <row r="1526" spans="1:6" x14ac:dyDescent="0.25">
      <c r="A1526" s="15" t="s">
        <v>4719</v>
      </c>
      <c r="C1526" s="137" t="s">
        <v>4718</v>
      </c>
      <c r="D1526" s="15" t="s">
        <v>4717</v>
      </c>
      <c r="E1526" s="15" t="s">
        <v>4716</v>
      </c>
      <c r="F1526" s="15">
        <v>70</v>
      </c>
    </row>
    <row r="1527" spans="1:6" x14ac:dyDescent="0.25">
      <c r="A1527" s="15" t="s">
        <v>4715</v>
      </c>
      <c r="C1527" s="137" t="s">
        <v>4714</v>
      </c>
      <c r="D1527" s="15" t="s">
        <v>4713</v>
      </c>
      <c r="E1527" s="15" t="s">
        <v>4712</v>
      </c>
      <c r="F1527" s="15">
        <v>9</v>
      </c>
    </row>
    <row r="1528" spans="1:6" x14ac:dyDescent="0.25">
      <c r="A1528" s="15" t="s">
        <v>4711</v>
      </c>
      <c r="C1528" s="137" t="s">
        <v>4710</v>
      </c>
      <c r="D1528" s="15" t="s">
        <v>4709</v>
      </c>
      <c r="E1528" s="15" t="s">
        <v>4708</v>
      </c>
      <c r="F1528" s="15">
        <v>1263</v>
      </c>
    </row>
    <row r="1529" spans="1:6" x14ac:dyDescent="0.25">
      <c r="A1529" s="15" t="s">
        <v>4707</v>
      </c>
      <c r="C1529" s="137" t="s">
        <v>4706</v>
      </c>
      <c r="D1529" s="15" t="s">
        <v>4705</v>
      </c>
      <c r="E1529" s="15" t="s">
        <v>4704</v>
      </c>
      <c r="F1529" s="15">
        <v>40</v>
      </c>
    </row>
    <row r="1530" spans="1:6" x14ac:dyDescent="0.25">
      <c r="A1530" s="15" t="s">
        <v>4703</v>
      </c>
      <c r="C1530" s="137" t="s">
        <v>4702</v>
      </c>
      <c r="D1530" s="15" t="s">
        <v>4701</v>
      </c>
      <c r="E1530" s="15" t="s">
        <v>4700</v>
      </c>
      <c r="F1530" s="15">
        <v>136</v>
      </c>
    </row>
    <row r="1531" spans="1:6" x14ac:dyDescent="0.25">
      <c r="A1531" s="15" t="s">
        <v>4699</v>
      </c>
      <c r="C1531" s="137" t="s">
        <v>4698</v>
      </c>
      <c r="D1531" s="15" t="s">
        <v>4697</v>
      </c>
      <c r="E1531" s="15" t="s">
        <v>4696</v>
      </c>
      <c r="F1531" s="15">
        <v>45</v>
      </c>
    </row>
    <row r="1532" spans="1:6" x14ac:dyDescent="0.25">
      <c r="A1532" s="15" t="s">
        <v>4695</v>
      </c>
      <c r="C1532" s="137" t="s">
        <v>4694</v>
      </c>
      <c r="D1532" s="15" t="s">
        <v>4693</v>
      </c>
      <c r="E1532" s="15" t="s">
        <v>4692</v>
      </c>
      <c r="F1532" s="15">
        <v>23</v>
      </c>
    </row>
    <row r="1533" spans="1:6" x14ac:dyDescent="0.25">
      <c r="A1533" s="15" t="s">
        <v>4691</v>
      </c>
      <c r="C1533" s="137" t="s">
        <v>4690</v>
      </c>
      <c r="D1533" s="15" t="s">
        <v>4689</v>
      </c>
      <c r="E1533" s="15" t="s">
        <v>4688</v>
      </c>
      <c r="F1533" s="15">
        <v>185</v>
      </c>
    </row>
    <row r="1534" spans="1:6" x14ac:dyDescent="0.25">
      <c r="A1534" s="15" t="s">
        <v>4687</v>
      </c>
      <c r="C1534" s="137"/>
      <c r="D1534" s="15" t="s">
        <v>4686</v>
      </c>
      <c r="E1534" s="15" t="s">
        <v>4685</v>
      </c>
      <c r="F1534" s="15">
        <v>0</v>
      </c>
    </row>
    <row r="1535" spans="1:6" x14ac:dyDescent="0.25">
      <c r="A1535" s="15" t="s">
        <v>4684</v>
      </c>
      <c r="C1535" s="137" t="s">
        <v>4683</v>
      </c>
      <c r="D1535" s="15" t="s">
        <v>4682</v>
      </c>
      <c r="E1535" s="15" t="s">
        <v>4681</v>
      </c>
      <c r="F1535" s="15">
        <v>334</v>
      </c>
    </row>
    <row r="1536" spans="1:6" x14ac:dyDescent="0.25">
      <c r="A1536" s="15" t="s">
        <v>4680</v>
      </c>
      <c r="C1536" s="137" t="s">
        <v>4679</v>
      </c>
      <c r="D1536" s="15" t="s">
        <v>4678</v>
      </c>
      <c r="E1536" s="15" t="s">
        <v>4677</v>
      </c>
      <c r="F1536" s="15">
        <v>14</v>
      </c>
    </row>
    <row r="1537" spans="1:6" x14ac:dyDescent="0.25">
      <c r="A1537" s="15" t="s">
        <v>4676</v>
      </c>
      <c r="C1537" s="137" t="s">
        <v>4675</v>
      </c>
      <c r="D1537" s="15" t="s">
        <v>4674</v>
      </c>
      <c r="E1537" s="15" t="s">
        <v>4673</v>
      </c>
      <c r="F1537" s="15">
        <v>175</v>
      </c>
    </row>
    <row r="1538" spans="1:6" x14ac:dyDescent="0.25">
      <c r="A1538" s="15" t="s">
        <v>4672</v>
      </c>
      <c r="C1538" s="137" t="s">
        <v>4671</v>
      </c>
      <c r="D1538" s="15" t="s">
        <v>4670</v>
      </c>
      <c r="E1538" s="15" t="s">
        <v>4669</v>
      </c>
      <c r="F1538" s="15">
        <v>355</v>
      </c>
    </row>
    <row r="1539" spans="1:6" x14ac:dyDescent="0.25">
      <c r="A1539" s="15" t="s">
        <v>4668</v>
      </c>
      <c r="C1539" s="137" t="s">
        <v>4667</v>
      </c>
      <c r="D1539" s="15" t="s">
        <v>4666</v>
      </c>
      <c r="E1539" s="15" t="s">
        <v>4665</v>
      </c>
      <c r="F1539" s="15">
        <v>8</v>
      </c>
    </row>
    <row r="1540" spans="1:6" x14ac:dyDescent="0.25">
      <c r="A1540" s="15" t="s">
        <v>4664</v>
      </c>
      <c r="C1540" s="137" t="s">
        <v>4663</v>
      </c>
      <c r="D1540" s="15" t="s">
        <v>4662</v>
      </c>
      <c r="E1540" s="15" t="s">
        <v>4661</v>
      </c>
      <c r="F1540" s="15">
        <v>31</v>
      </c>
    </row>
    <row r="1541" spans="1:6" x14ac:dyDescent="0.25">
      <c r="A1541" s="15" t="s">
        <v>4660</v>
      </c>
      <c r="C1541" s="137" t="s">
        <v>4659</v>
      </c>
      <c r="D1541" s="15" t="s">
        <v>4658</v>
      </c>
      <c r="E1541" s="15" t="s">
        <v>4657</v>
      </c>
      <c r="F1541" s="15">
        <v>5</v>
      </c>
    </row>
    <row r="1542" spans="1:6" x14ac:dyDescent="0.25">
      <c r="A1542" s="15" t="s">
        <v>4656</v>
      </c>
      <c r="C1542" s="137" t="s">
        <v>4655</v>
      </c>
      <c r="D1542" s="15" t="s">
        <v>4654</v>
      </c>
      <c r="E1542" s="15" t="s">
        <v>4653</v>
      </c>
      <c r="F1542" s="15">
        <v>0</v>
      </c>
    </row>
    <row r="1543" spans="1:6" x14ac:dyDescent="0.25">
      <c r="A1543" s="15" t="s">
        <v>4652</v>
      </c>
      <c r="C1543" s="137"/>
      <c r="D1543" s="15" t="s">
        <v>4651</v>
      </c>
      <c r="E1543" s="137" t="s">
        <v>4650</v>
      </c>
      <c r="F1543" s="15">
        <v>0</v>
      </c>
    </row>
    <row r="1544" spans="1:6" x14ac:dyDescent="0.25">
      <c r="A1544" s="15" t="s">
        <v>4649</v>
      </c>
      <c r="C1544" s="137" t="s">
        <v>4648</v>
      </c>
      <c r="D1544" s="15" t="s">
        <v>4647</v>
      </c>
      <c r="E1544" s="15" t="s">
        <v>4646</v>
      </c>
      <c r="F1544" s="15">
        <v>140</v>
      </c>
    </row>
    <row r="1545" spans="1:6" x14ac:dyDescent="0.25">
      <c r="A1545" s="15" t="s">
        <v>4645</v>
      </c>
      <c r="C1545" s="137" t="s">
        <v>4644</v>
      </c>
      <c r="D1545" s="15" t="s">
        <v>4643</v>
      </c>
      <c r="E1545" s="15" t="s">
        <v>4642</v>
      </c>
      <c r="F1545" s="15">
        <v>0</v>
      </c>
    </row>
    <row r="1546" spans="1:6" x14ac:dyDescent="0.25">
      <c r="A1546" s="15" t="s">
        <v>4641</v>
      </c>
      <c r="C1546" s="137" t="s">
        <v>4640</v>
      </c>
      <c r="D1546" s="15" t="s">
        <v>4639</v>
      </c>
      <c r="E1546" s="15" t="s">
        <v>4638</v>
      </c>
      <c r="F1546" s="15">
        <v>12</v>
      </c>
    </row>
    <row r="1547" spans="1:6" x14ac:dyDescent="0.25">
      <c r="A1547" s="15" t="s">
        <v>4637</v>
      </c>
      <c r="C1547" s="137" t="s">
        <v>4636</v>
      </c>
      <c r="D1547" s="15" t="s">
        <v>4635</v>
      </c>
      <c r="E1547" s="15" t="s">
        <v>4634</v>
      </c>
      <c r="F1547" s="15">
        <v>0</v>
      </c>
    </row>
    <row r="1548" spans="1:6" x14ac:dyDescent="0.25">
      <c r="A1548" s="15" t="s">
        <v>4633</v>
      </c>
      <c r="C1548" s="137" t="s">
        <v>4632</v>
      </c>
      <c r="D1548" s="15" t="s">
        <v>4631</v>
      </c>
      <c r="E1548" s="15" t="s">
        <v>4630</v>
      </c>
      <c r="F1548" s="15">
        <v>10</v>
      </c>
    </row>
    <row r="1549" spans="1:6" x14ac:dyDescent="0.25">
      <c r="A1549" s="15" t="s">
        <v>4629</v>
      </c>
      <c r="C1549" s="137" t="s">
        <v>4628</v>
      </c>
      <c r="D1549" s="15" t="s">
        <v>4627</v>
      </c>
      <c r="E1549" s="15" t="s">
        <v>4626</v>
      </c>
      <c r="F1549" s="15">
        <v>23</v>
      </c>
    </row>
    <row r="1550" spans="1:6" x14ac:dyDescent="0.25">
      <c r="A1550" s="15" t="s">
        <v>4625</v>
      </c>
      <c r="C1550" s="137" t="s">
        <v>4624</v>
      </c>
      <c r="D1550" s="15" t="s">
        <v>4623</v>
      </c>
      <c r="E1550" s="15" t="s">
        <v>4622</v>
      </c>
      <c r="F1550" s="15">
        <v>7</v>
      </c>
    </row>
    <row r="1551" spans="1:6" x14ac:dyDescent="0.25">
      <c r="A1551" s="15" t="s">
        <v>4621</v>
      </c>
      <c r="C1551" s="137" t="s">
        <v>4620</v>
      </c>
      <c r="D1551" s="15" t="s">
        <v>4619</v>
      </c>
      <c r="E1551" s="15" t="s">
        <v>4618</v>
      </c>
      <c r="F1551" s="15">
        <v>1</v>
      </c>
    </row>
    <row r="1552" spans="1:6" x14ac:dyDescent="0.25">
      <c r="A1552" s="15" t="s">
        <v>4617</v>
      </c>
      <c r="C1552" s="137" t="s">
        <v>4616</v>
      </c>
      <c r="D1552" s="15" t="s">
        <v>4615</v>
      </c>
      <c r="E1552" s="15" t="s">
        <v>4614</v>
      </c>
      <c r="F1552" s="15">
        <v>2</v>
      </c>
    </row>
    <row r="1553" spans="1:6" x14ac:dyDescent="0.25">
      <c r="A1553" s="15" t="s">
        <v>4613</v>
      </c>
      <c r="C1553" s="137" t="s">
        <v>4612</v>
      </c>
      <c r="D1553" s="15" t="s">
        <v>4611</v>
      </c>
      <c r="E1553" s="137" t="s">
        <v>4610</v>
      </c>
      <c r="F1553" s="15">
        <v>2</v>
      </c>
    </row>
    <row r="1554" spans="1:6" x14ac:dyDescent="0.25">
      <c r="A1554" s="15" t="s">
        <v>4609</v>
      </c>
      <c r="C1554" s="137" t="s">
        <v>4608</v>
      </c>
      <c r="D1554" s="15" t="s">
        <v>4607</v>
      </c>
      <c r="E1554" s="15" t="s">
        <v>4606</v>
      </c>
      <c r="F1554" s="15">
        <v>1</v>
      </c>
    </row>
    <row r="1555" spans="1:6" x14ac:dyDescent="0.25">
      <c r="A1555" s="15" t="s">
        <v>4605</v>
      </c>
      <c r="C1555" s="137" t="s">
        <v>4604</v>
      </c>
      <c r="D1555" s="15" t="s">
        <v>4603</v>
      </c>
      <c r="E1555" s="15" t="s">
        <v>4602</v>
      </c>
      <c r="F1555" s="15">
        <v>340</v>
      </c>
    </row>
    <row r="1556" spans="1:6" x14ac:dyDescent="0.25">
      <c r="A1556" s="15" t="s">
        <v>4601</v>
      </c>
      <c r="C1556" s="137" t="s">
        <v>4600</v>
      </c>
      <c r="D1556" s="15" t="s">
        <v>4599</v>
      </c>
      <c r="E1556" s="15" t="s">
        <v>4598</v>
      </c>
      <c r="F1556" s="15">
        <v>63</v>
      </c>
    </row>
    <row r="1557" spans="1:6" x14ac:dyDescent="0.25">
      <c r="A1557" s="15" t="s">
        <v>4597</v>
      </c>
      <c r="C1557" s="137" t="s">
        <v>4596</v>
      </c>
      <c r="D1557" s="15" t="s">
        <v>4595</v>
      </c>
      <c r="E1557" s="15" t="s">
        <v>4594</v>
      </c>
      <c r="F1557" s="15">
        <v>57</v>
      </c>
    </row>
    <row r="1558" spans="1:6" x14ac:dyDescent="0.25">
      <c r="A1558" s="15" t="s">
        <v>4593</v>
      </c>
      <c r="C1558" s="137" t="s">
        <v>4592</v>
      </c>
      <c r="D1558" s="15" t="s">
        <v>4591</v>
      </c>
      <c r="E1558" s="15" t="s">
        <v>4590</v>
      </c>
      <c r="F1558" s="15">
        <v>12</v>
      </c>
    </row>
    <row r="1559" spans="1:6" x14ac:dyDescent="0.25">
      <c r="A1559" s="15" t="s">
        <v>4589</v>
      </c>
      <c r="C1559" s="137" t="s">
        <v>4588</v>
      </c>
      <c r="D1559" s="15" t="s">
        <v>4587</v>
      </c>
      <c r="E1559" s="15" t="s">
        <v>4586</v>
      </c>
      <c r="F1559" s="15">
        <v>26</v>
      </c>
    </row>
    <row r="1560" spans="1:6" x14ac:dyDescent="0.25">
      <c r="A1560" s="15" t="s">
        <v>4585</v>
      </c>
      <c r="C1560" s="137" t="s">
        <v>4584</v>
      </c>
      <c r="D1560" s="15" t="s">
        <v>4583</v>
      </c>
      <c r="E1560" s="15" t="s">
        <v>4582</v>
      </c>
      <c r="F1560" s="15">
        <v>20</v>
      </c>
    </row>
    <row r="1561" spans="1:6" x14ac:dyDescent="0.25">
      <c r="A1561" s="15" t="s">
        <v>4581</v>
      </c>
      <c r="C1561" s="137" t="s">
        <v>4580</v>
      </c>
      <c r="D1561" s="15" t="s">
        <v>4579</v>
      </c>
      <c r="E1561" s="15" t="s">
        <v>4578</v>
      </c>
      <c r="F1561" s="15">
        <v>17</v>
      </c>
    </row>
    <row r="1562" spans="1:6" x14ac:dyDescent="0.25">
      <c r="A1562" s="15" t="s">
        <v>4577</v>
      </c>
      <c r="C1562" s="137" t="s">
        <v>4576</v>
      </c>
      <c r="D1562" s="15" t="s">
        <v>4575</v>
      </c>
      <c r="E1562" s="15" t="s">
        <v>4574</v>
      </c>
      <c r="F1562" s="15">
        <v>47</v>
      </c>
    </row>
    <row r="1563" spans="1:6" x14ac:dyDescent="0.25">
      <c r="A1563" s="15" t="s">
        <v>4573</v>
      </c>
      <c r="C1563" s="137" t="s">
        <v>4572</v>
      </c>
      <c r="D1563" s="15" t="s">
        <v>4571</v>
      </c>
      <c r="E1563" s="15" t="s">
        <v>4570</v>
      </c>
      <c r="F1563" s="15">
        <v>7</v>
      </c>
    </row>
    <row r="1564" spans="1:6" x14ac:dyDescent="0.25">
      <c r="A1564" s="15" t="s">
        <v>4569</v>
      </c>
      <c r="C1564" s="137" t="s">
        <v>4568</v>
      </c>
      <c r="D1564" s="15" t="s">
        <v>4567</v>
      </c>
      <c r="E1564" s="15" t="s">
        <v>4566</v>
      </c>
      <c r="F1564" s="15">
        <v>6</v>
      </c>
    </row>
    <row r="1565" spans="1:6" x14ac:dyDescent="0.25">
      <c r="A1565" s="15" t="s">
        <v>4565</v>
      </c>
      <c r="C1565" s="137" t="s">
        <v>4564</v>
      </c>
      <c r="D1565" s="15" t="s">
        <v>4563</v>
      </c>
      <c r="E1565" s="15" t="s">
        <v>4562</v>
      </c>
      <c r="F1565" s="15">
        <v>0</v>
      </c>
    </row>
    <row r="1566" spans="1:6" x14ac:dyDescent="0.25">
      <c r="A1566" s="15" t="s">
        <v>4561</v>
      </c>
      <c r="C1566" s="137" t="s">
        <v>4560</v>
      </c>
      <c r="D1566" s="15" t="s">
        <v>4559</v>
      </c>
      <c r="E1566" s="15" t="s">
        <v>4558</v>
      </c>
      <c r="F1566" s="15">
        <v>0</v>
      </c>
    </row>
    <row r="1567" spans="1:6" x14ac:dyDescent="0.25">
      <c r="A1567" s="15" t="s">
        <v>4557</v>
      </c>
      <c r="C1567" s="137" t="s">
        <v>4556</v>
      </c>
      <c r="D1567" s="15" t="s">
        <v>4555</v>
      </c>
      <c r="E1567" s="15" t="s">
        <v>4554</v>
      </c>
      <c r="F1567" s="15">
        <v>0</v>
      </c>
    </row>
    <row r="1568" spans="1:6" x14ac:dyDescent="0.25">
      <c r="A1568" s="15" t="s">
        <v>4553</v>
      </c>
      <c r="C1568" s="137" t="s">
        <v>4552</v>
      </c>
      <c r="D1568" s="15" t="s">
        <v>4551</v>
      </c>
      <c r="E1568" s="15" t="s">
        <v>4550</v>
      </c>
      <c r="F1568" s="15">
        <v>34</v>
      </c>
    </row>
    <row r="1569" spans="1:6" x14ac:dyDescent="0.25">
      <c r="A1569" s="15" t="s">
        <v>4549</v>
      </c>
      <c r="C1569" s="137" t="s">
        <v>4548</v>
      </c>
      <c r="D1569" s="15" t="s">
        <v>4547</v>
      </c>
      <c r="E1569" s="15" t="s">
        <v>4546</v>
      </c>
      <c r="F1569" s="15">
        <v>8</v>
      </c>
    </row>
    <row r="1570" spans="1:6" x14ac:dyDescent="0.25">
      <c r="A1570" s="137" t="s">
        <v>4545</v>
      </c>
      <c r="C1570" s="137" t="s">
        <v>4544</v>
      </c>
      <c r="D1570" s="15" t="s">
        <v>4543</v>
      </c>
      <c r="E1570" s="137" t="s">
        <v>4542</v>
      </c>
      <c r="F1570" s="15">
        <v>0</v>
      </c>
    </row>
    <row r="1571" spans="1:6" x14ac:dyDescent="0.25">
      <c r="A1571" s="15" t="s">
        <v>4541</v>
      </c>
      <c r="C1571" s="137" t="s">
        <v>4540</v>
      </c>
      <c r="D1571" s="15" t="s">
        <v>4539</v>
      </c>
      <c r="E1571" s="15" t="s">
        <v>4538</v>
      </c>
      <c r="F1571" s="15">
        <v>2</v>
      </c>
    </row>
    <row r="1572" spans="1:6" x14ac:dyDescent="0.25">
      <c r="A1572" s="15" t="s">
        <v>4537</v>
      </c>
      <c r="C1572" s="137" t="s">
        <v>4536</v>
      </c>
      <c r="D1572" s="15" t="s">
        <v>4535</v>
      </c>
      <c r="E1572" s="15" t="s">
        <v>4534</v>
      </c>
      <c r="F1572" s="15">
        <v>33</v>
      </c>
    </row>
    <row r="1573" spans="1:6" x14ac:dyDescent="0.25">
      <c r="A1573" s="15" t="s">
        <v>4533</v>
      </c>
      <c r="C1573" s="137" t="s">
        <v>4532</v>
      </c>
      <c r="D1573" s="15" t="s">
        <v>4531</v>
      </c>
      <c r="E1573" s="15" t="s">
        <v>4530</v>
      </c>
      <c r="F1573" s="15">
        <v>0</v>
      </c>
    </row>
    <row r="1574" spans="1:6" x14ac:dyDescent="0.25">
      <c r="A1574" s="15" t="s">
        <v>4529</v>
      </c>
      <c r="C1574" s="137" t="s">
        <v>4528</v>
      </c>
      <c r="D1574" s="15" t="s">
        <v>4527</v>
      </c>
      <c r="E1574" s="15" t="s">
        <v>4526</v>
      </c>
      <c r="F1574" s="15">
        <v>24</v>
      </c>
    </row>
    <row r="1575" spans="1:6" x14ac:dyDescent="0.25">
      <c r="A1575" s="15" t="s">
        <v>4525</v>
      </c>
      <c r="C1575" s="137" t="s">
        <v>4524</v>
      </c>
      <c r="D1575" s="15" t="s">
        <v>4523</v>
      </c>
      <c r="E1575" s="15" t="s">
        <v>4522</v>
      </c>
      <c r="F1575" s="15">
        <v>16</v>
      </c>
    </row>
    <row r="1576" spans="1:6" x14ac:dyDescent="0.25">
      <c r="A1576" s="15" t="s">
        <v>4521</v>
      </c>
      <c r="C1576" s="137" t="s">
        <v>4520</v>
      </c>
      <c r="D1576" s="15" t="s">
        <v>4519</v>
      </c>
      <c r="E1576" s="15" t="s">
        <v>4518</v>
      </c>
      <c r="F1576" s="15">
        <v>42</v>
      </c>
    </row>
    <row r="1577" spans="1:6" x14ac:dyDescent="0.25">
      <c r="A1577" s="15" t="s">
        <v>4517</v>
      </c>
      <c r="C1577" s="137"/>
      <c r="D1577" s="15" t="s">
        <v>4516</v>
      </c>
      <c r="E1577" s="15" t="s">
        <v>4515</v>
      </c>
      <c r="F1577" s="15">
        <v>0</v>
      </c>
    </row>
    <row r="1578" spans="1:6" x14ac:dyDescent="0.25">
      <c r="A1578" s="15" t="s">
        <v>4514</v>
      </c>
      <c r="C1578" s="137" t="s">
        <v>4513</v>
      </c>
      <c r="D1578" s="15" t="s">
        <v>4512</v>
      </c>
      <c r="E1578" s="15" t="s">
        <v>4511</v>
      </c>
      <c r="F1578" s="15">
        <v>84</v>
      </c>
    </row>
    <row r="1579" spans="1:6" x14ac:dyDescent="0.25">
      <c r="A1579" s="15" t="s">
        <v>4510</v>
      </c>
      <c r="C1579" s="137" t="s">
        <v>4509</v>
      </c>
      <c r="D1579" s="15" t="s">
        <v>4508</v>
      </c>
      <c r="E1579" s="15" t="s">
        <v>4507</v>
      </c>
      <c r="F1579" s="15">
        <v>13</v>
      </c>
    </row>
    <row r="1580" spans="1:6" x14ac:dyDescent="0.25">
      <c r="A1580" s="15" t="s">
        <v>4506</v>
      </c>
      <c r="C1580" s="137" t="s">
        <v>4505</v>
      </c>
      <c r="D1580" s="15" t="s">
        <v>4504</v>
      </c>
      <c r="E1580" s="15" t="s">
        <v>4503</v>
      </c>
      <c r="F1580" s="15">
        <v>0</v>
      </c>
    </row>
    <row r="1581" spans="1:6" x14ac:dyDescent="0.25">
      <c r="A1581" s="15" t="s">
        <v>4502</v>
      </c>
      <c r="C1581" s="137" t="s">
        <v>4501</v>
      </c>
      <c r="D1581" s="15" t="s">
        <v>4500</v>
      </c>
      <c r="E1581" s="15" t="s">
        <v>4499</v>
      </c>
      <c r="F1581" s="15">
        <v>16</v>
      </c>
    </row>
    <row r="1582" spans="1:6" x14ac:dyDescent="0.25">
      <c r="A1582" s="15" t="s">
        <v>4498</v>
      </c>
      <c r="C1582" s="137"/>
      <c r="D1582" s="15" t="s">
        <v>4497</v>
      </c>
      <c r="E1582" s="15" t="s">
        <v>4496</v>
      </c>
      <c r="F1582" s="15">
        <v>0</v>
      </c>
    </row>
    <row r="1583" spans="1:6" x14ac:dyDescent="0.25">
      <c r="A1583" s="15" t="s">
        <v>4495</v>
      </c>
      <c r="C1583" s="137" t="s">
        <v>4494</v>
      </c>
      <c r="D1583" s="15" t="s">
        <v>4493</v>
      </c>
      <c r="E1583" s="15" t="s">
        <v>4492</v>
      </c>
      <c r="F1583" s="15">
        <v>4</v>
      </c>
    </row>
    <row r="1584" spans="1:6" x14ac:dyDescent="0.25">
      <c r="A1584" s="15" t="s">
        <v>4491</v>
      </c>
      <c r="C1584" s="137" t="s">
        <v>4490</v>
      </c>
      <c r="D1584" s="15" t="s">
        <v>4489</v>
      </c>
      <c r="E1584" s="15" t="s">
        <v>4488</v>
      </c>
      <c r="F1584" s="15">
        <v>0</v>
      </c>
    </row>
    <row r="1585" spans="1:6" x14ac:dyDescent="0.25">
      <c r="A1585" s="15" t="s">
        <v>4487</v>
      </c>
      <c r="C1585" s="137" t="s">
        <v>4486</v>
      </c>
      <c r="D1585" s="15" t="s">
        <v>4485</v>
      </c>
      <c r="E1585" s="15" t="s">
        <v>4484</v>
      </c>
      <c r="F1585" s="15">
        <v>25</v>
      </c>
    </row>
    <row r="1586" spans="1:6" x14ac:dyDescent="0.25">
      <c r="A1586" s="15" t="s">
        <v>4483</v>
      </c>
      <c r="C1586" s="137" t="s">
        <v>4482</v>
      </c>
      <c r="D1586" s="15" t="s">
        <v>4481</v>
      </c>
      <c r="E1586" s="15" t="s">
        <v>4480</v>
      </c>
      <c r="F1586" s="15">
        <v>5</v>
      </c>
    </row>
    <row r="1587" spans="1:6" x14ac:dyDescent="0.25">
      <c r="A1587" s="15" t="s">
        <v>4479</v>
      </c>
      <c r="C1587" s="137" t="s">
        <v>4478</v>
      </c>
      <c r="D1587" s="15" t="s">
        <v>4477</v>
      </c>
      <c r="E1587" s="15" t="s">
        <v>4476</v>
      </c>
      <c r="F1587" s="15">
        <v>403</v>
      </c>
    </row>
    <row r="1588" spans="1:6" x14ac:dyDescent="0.25">
      <c r="A1588" s="15" t="s">
        <v>4475</v>
      </c>
      <c r="C1588" s="137" t="s">
        <v>4474</v>
      </c>
      <c r="D1588" s="15" t="s">
        <v>4473</v>
      </c>
      <c r="E1588" s="15" t="s">
        <v>4472</v>
      </c>
      <c r="F1588" s="15">
        <v>31</v>
      </c>
    </row>
    <row r="1589" spans="1:6" x14ac:dyDescent="0.25">
      <c r="A1589" s="15" t="s">
        <v>4471</v>
      </c>
      <c r="B1589" s="137" t="s">
        <v>4470</v>
      </c>
      <c r="C1589" s="137"/>
      <c r="D1589" s="15" t="s">
        <v>4469</v>
      </c>
      <c r="E1589" s="137" t="s">
        <v>4468</v>
      </c>
      <c r="F1589" s="15">
        <v>0</v>
      </c>
    </row>
    <row r="1590" spans="1:6" x14ac:dyDescent="0.25">
      <c r="A1590" s="15" t="s">
        <v>4467</v>
      </c>
      <c r="C1590" s="137" t="s">
        <v>4466</v>
      </c>
      <c r="D1590" s="15" t="s">
        <v>4465</v>
      </c>
      <c r="E1590" s="15" t="s">
        <v>4464</v>
      </c>
      <c r="F1590" s="15">
        <v>95</v>
      </c>
    </row>
    <row r="1591" spans="1:6" x14ac:dyDescent="0.25">
      <c r="A1591" s="15" t="s">
        <v>4463</v>
      </c>
      <c r="C1591" s="137" t="s">
        <v>4462</v>
      </c>
      <c r="D1591" s="15" t="s">
        <v>4461</v>
      </c>
      <c r="E1591" s="15" t="s">
        <v>4460</v>
      </c>
      <c r="F1591" s="15">
        <v>186</v>
      </c>
    </row>
    <row r="1592" spans="1:6" x14ac:dyDescent="0.25">
      <c r="A1592" s="15" t="s">
        <v>4459</v>
      </c>
      <c r="C1592" s="137" t="s">
        <v>4458</v>
      </c>
      <c r="D1592" s="15" t="s">
        <v>4457</v>
      </c>
      <c r="E1592" s="15" t="s">
        <v>4456</v>
      </c>
      <c r="F1592" s="15">
        <v>0</v>
      </c>
    </row>
    <row r="1593" spans="1:6" x14ac:dyDescent="0.25">
      <c r="A1593" s="15" t="s">
        <v>4455</v>
      </c>
      <c r="C1593" s="137" t="s">
        <v>4454</v>
      </c>
      <c r="D1593" s="15" t="s">
        <v>4453</v>
      </c>
      <c r="E1593" s="15" t="s">
        <v>4452</v>
      </c>
      <c r="F1593" s="15">
        <v>10</v>
      </c>
    </row>
    <row r="1594" spans="1:6" x14ac:dyDescent="0.25">
      <c r="A1594" s="15" t="s">
        <v>4451</v>
      </c>
      <c r="C1594" s="137" t="s">
        <v>4450</v>
      </c>
      <c r="D1594" s="15" t="s">
        <v>4449</v>
      </c>
      <c r="E1594" s="15" t="s">
        <v>4448</v>
      </c>
      <c r="F1594" s="15">
        <v>145</v>
      </c>
    </row>
    <row r="1595" spans="1:6" x14ac:dyDescent="0.25">
      <c r="A1595" s="15" t="s">
        <v>4447</v>
      </c>
      <c r="B1595" s="15" t="s">
        <v>4446</v>
      </c>
      <c r="C1595" s="137" t="s">
        <v>4445</v>
      </c>
      <c r="D1595" s="15" t="s">
        <v>4444</v>
      </c>
      <c r="E1595" s="15" t="s">
        <v>4443</v>
      </c>
      <c r="F1595" s="15">
        <v>13</v>
      </c>
    </row>
    <row r="1596" spans="1:6" x14ac:dyDescent="0.25">
      <c r="A1596" s="15" t="s">
        <v>4442</v>
      </c>
      <c r="C1596" s="137" t="s">
        <v>4441</v>
      </c>
      <c r="D1596" s="15" t="s">
        <v>4440</v>
      </c>
      <c r="E1596" s="15" t="s">
        <v>4439</v>
      </c>
      <c r="F1596" s="15">
        <v>9</v>
      </c>
    </row>
    <row r="1597" spans="1:6" x14ac:dyDescent="0.25">
      <c r="A1597" s="15" t="s">
        <v>4438</v>
      </c>
      <c r="C1597" s="137" t="s">
        <v>4437</v>
      </c>
      <c r="D1597" s="15" t="s">
        <v>4436</v>
      </c>
      <c r="E1597" s="15" t="s">
        <v>4435</v>
      </c>
      <c r="F1597" s="15">
        <v>9</v>
      </c>
    </row>
    <row r="1598" spans="1:6" x14ac:dyDescent="0.25">
      <c r="A1598" s="15" t="s">
        <v>4434</v>
      </c>
      <c r="C1598" s="137" t="s">
        <v>4433</v>
      </c>
      <c r="D1598" s="15" t="s">
        <v>4432</v>
      </c>
      <c r="E1598" s="15" t="s">
        <v>4431</v>
      </c>
      <c r="F1598" s="15">
        <v>20</v>
      </c>
    </row>
    <row r="1599" spans="1:6" x14ac:dyDescent="0.25">
      <c r="A1599" s="15" t="s">
        <v>4430</v>
      </c>
      <c r="C1599" s="137"/>
      <c r="D1599" s="15" t="s">
        <v>4429</v>
      </c>
      <c r="E1599" s="15" t="s">
        <v>4428</v>
      </c>
      <c r="F1599" s="15">
        <v>0</v>
      </c>
    </row>
    <row r="1600" spans="1:6" x14ac:dyDescent="0.25">
      <c r="A1600" s="15" t="s">
        <v>4427</v>
      </c>
      <c r="C1600" s="137" t="s">
        <v>4426</v>
      </c>
      <c r="D1600" s="15" t="s">
        <v>4425</v>
      </c>
      <c r="E1600" s="15" t="s">
        <v>4424</v>
      </c>
      <c r="F1600" s="15">
        <v>11</v>
      </c>
    </row>
    <row r="1601" spans="1:6" x14ac:dyDescent="0.25">
      <c r="A1601" s="15" t="s">
        <v>4423</v>
      </c>
      <c r="C1601" s="137" t="s">
        <v>4422</v>
      </c>
      <c r="D1601" s="15" t="s">
        <v>4421</v>
      </c>
      <c r="E1601" s="15" t="s">
        <v>4420</v>
      </c>
      <c r="F1601" s="15">
        <v>7</v>
      </c>
    </row>
    <row r="1602" spans="1:6" x14ac:dyDescent="0.25">
      <c r="A1602" s="15" t="s">
        <v>4419</v>
      </c>
      <c r="C1602" s="137" t="s">
        <v>4418</v>
      </c>
      <c r="D1602" s="15" t="s">
        <v>4417</v>
      </c>
      <c r="E1602" s="15" t="s">
        <v>4416</v>
      </c>
      <c r="F1602" s="15">
        <v>11</v>
      </c>
    </row>
    <row r="1603" spans="1:6" x14ac:dyDescent="0.25">
      <c r="A1603" s="15" t="s">
        <v>4415</v>
      </c>
      <c r="C1603" s="137" t="s">
        <v>4414</v>
      </c>
      <c r="D1603" s="15" t="s">
        <v>4413</v>
      </c>
      <c r="E1603" s="15" t="s">
        <v>4412</v>
      </c>
      <c r="F1603" s="15">
        <v>10</v>
      </c>
    </row>
    <row r="1604" spans="1:6" x14ac:dyDescent="0.25">
      <c r="A1604" s="15" t="s">
        <v>4411</v>
      </c>
      <c r="C1604" s="137" t="s">
        <v>4410</v>
      </c>
      <c r="D1604" s="15" t="s">
        <v>4409</v>
      </c>
      <c r="E1604" s="15" t="s">
        <v>4408</v>
      </c>
      <c r="F1604" s="15">
        <v>77</v>
      </c>
    </row>
    <row r="1605" spans="1:6" x14ac:dyDescent="0.25">
      <c r="A1605" s="15" t="s">
        <v>4407</v>
      </c>
      <c r="C1605" s="137" t="s">
        <v>4406</v>
      </c>
      <c r="D1605" s="15" t="s">
        <v>4405</v>
      </c>
      <c r="E1605" s="15" t="s">
        <v>4404</v>
      </c>
      <c r="F1605" s="15">
        <v>4</v>
      </c>
    </row>
    <row r="1606" spans="1:6" x14ac:dyDescent="0.25">
      <c r="A1606" s="15" t="s">
        <v>4403</v>
      </c>
      <c r="C1606" s="137" t="s">
        <v>4402</v>
      </c>
      <c r="D1606" s="15" t="s">
        <v>4401</v>
      </c>
      <c r="E1606" s="15" t="s">
        <v>4400</v>
      </c>
      <c r="F1606" s="15">
        <v>2</v>
      </c>
    </row>
    <row r="1607" spans="1:6" x14ac:dyDescent="0.25">
      <c r="A1607" s="15" t="s">
        <v>4399</v>
      </c>
      <c r="C1607" s="137" t="s">
        <v>4398</v>
      </c>
      <c r="D1607" s="15" t="s">
        <v>4397</v>
      </c>
      <c r="E1607" s="15" t="s">
        <v>4396</v>
      </c>
      <c r="F1607" s="15">
        <v>43</v>
      </c>
    </row>
    <row r="1608" spans="1:6" x14ac:dyDescent="0.25">
      <c r="A1608" s="15" t="s">
        <v>4395</v>
      </c>
      <c r="C1608" s="137" t="s">
        <v>4394</v>
      </c>
      <c r="D1608" s="15" t="s">
        <v>4393</v>
      </c>
      <c r="E1608" s="15" t="s">
        <v>4392</v>
      </c>
      <c r="F1608" s="15">
        <v>3</v>
      </c>
    </row>
    <row r="1609" spans="1:6" x14ac:dyDescent="0.25">
      <c r="A1609" s="15" t="s">
        <v>4391</v>
      </c>
      <c r="C1609" s="137" t="s">
        <v>4390</v>
      </c>
      <c r="D1609" s="15" t="s">
        <v>4389</v>
      </c>
      <c r="E1609" s="15" t="s">
        <v>4388</v>
      </c>
      <c r="F1609" s="15">
        <v>0</v>
      </c>
    </row>
    <row r="1610" spans="1:6" x14ac:dyDescent="0.25">
      <c r="A1610" s="15" t="s">
        <v>4387</v>
      </c>
      <c r="C1610" s="137" t="s">
        <v>4386</v>
      </c>
      <c r="D1610" s="15" t="s">
        <v>4385</v>
      </c>
      <c r="E1610" s="15" t="s">
        <v>4384</v>
      </c>
      <c r="F1610" s="15">
        <v>5</v>
      </c>
    </row>
    <row r="1611" spans="1:6" x14ac:dyDescent="0.25">
      <c r="A1611" s="15" t="s">
        <v>4383</v>
      </c>
      <c r="C1611" s="137" t="s">
        <v>4382</v>
      </c>
      <c r="D1611" s="15" t="s">
        <v>4381</v>
      </c>
      <c r="E1611" s="15" t="s">
        <v>4380</v>
      </c>
      <c r="F1611" s="15">
        <v>0</v>
      </c>
    </row>
    <row r="1612" spans="1:6" x14ac:dyDescent="0.25">
      <c r="A1612" s="15" t="s">
        <v>4379</v>
      </c>
      <c r="C1612" s="137" t="s">
        <v>4378</v>
      </c>
      <c r="D1612" s="15" t="s">
        <v>4377</v>
      </c>
      <c r="E1612" s="15" t="s">
        <v>4376</v>
      </c>
      <c r="F1612" s="15">
        <v>36</v>
      </c>
    </row>
    <row r="1613" spans="1:6" x14ac:dyDescent="0.25">
      <c r="A1613" s="15" t="s">
        <v>4375</v>
      </c>
      <c r="C1613" s="137" t="s">
        <v>4374</v>
      </c>
      <c r="D1613" s="15" t="s">
        <v>4373</v>
      </c>
      <c r="E1613" s="15" t="s">
        <v>4372</v>
      </c>
      <c r="F1613" s="15">
        <v>62</v>
      </c>
    </row>
    <row r="1614" spans="1:6" x14ac:dyDescent="0.25">
      <c r="A1614" s="15" t="s">
        <v>4371</v>
      </c>
      <c r="C1614" s="137" t="s">
        <v>4370</v>
      </c>
      <c r="D1614" s="15" t="s">
        <v>4369</v>
      </c>
      <c r="E1614" s="15" t="s">
        <v>4368</v>
      </c>
      <c r="F1614" s="15">
        <v>92</v>
      </c>
    </row>
    <row r="1615" spans="1:6" x14ac:dyDescent="0.25">
      <c r="A1615" s="15" t="s">
        <v>4367</v>
      </c>
      <c r="C1615" s="137" t="s">
        <v>4366</v>
      </c>
      <c r="D1615" s="15" t="s">
        <v>4365</v>
      </c>
      <c r="E1615" s="15" t="s">
        <v>4364</v>
      </c>
      <c r="F1615" s="15">
        <v>11</v>
      </c>
    </row>
    <row r="1616" spans="1:6" x14ac:dyDescent="0.25">
      <c r="A1616" s="15" t="s">
        <v>4363</v>
      </c>
      <c r="C1616" s="137" t="s">
        <v>4362</v>
      </c>
      <c r="D1616" s="15" t="s">
        <v>4361</v>
      </c>
      <c r="E1616" s="15" t="s">
        <v>4360</v>
      </c>
      <c r="F1616" s="15">
        <v>27</v>
      </c>
    </row>
    <row r="1617" spans="1:6" x14ac:dyDescent="0.25">
      <c r="A1617" s="15" t="s">
        <v>4359</v>
      </c>
      <c r="C1617" s="137" t="s">
        <v>4358</v>
      </c>
      <c r="D1617" s="15" t="s">
        <v>4357</v>
      </c>
      <c r="E1617" s="15" t="s">
        <v>4356</v>
      </c>
      <c r="F1617" s="15">
        <v>31</v>
      </c>
    </row>
    <row r="1618" spans="1:6" x14ac:dyDescent="0.25">
      <c r="A1618" s="15" t="s">
        <v>4355</v>
      </c>
      <c r="C1618" s="137" t="s">
        <v>4354</v>
      </c>
      <c r="D1618" s="15" t="s">
        <v>4353</v>
      </c>
      <c r="E1618" s="15" t="s">
        <v>4352</v>
      </c>
      <c r="F1618" s="15">
        <v>2</v>
      </c>
    </row>
    <row r="1619" spans="1:6" x14ac:dyDescent="0.25">
      <c r="A1619" s="15" t="s">
        <v>4351</v>
      </c>
      <c r="C1619" s="137"/>
      <c r="D1619" s="15" t="s">
        <v>4350</v>
      </c>
      <c r="E1619" s="15" t="s">
        <v>4349</v>
      </c>
      <c r="F1619" s="15">
        <v>0</v>
      </c>
    </row>
    <row r="1620" spans="1:6" x14ac:dyDescent="0.25">
      <c r="A1620" s="15" t="s">
        <v>4348</v>
      </c>
      <c r="C1620" s="137" t="s">
        <v>4347</v>
      </c>
      <c r="D1620" s="15" t="s">
        <v>4346</v>
      </c>
      <c r="E1620" s="15" t="s">
        <v>4345</v>
      </c>
      <c r="F1620" s="15">
        <v>30</v>
      </c>
    </row>
    <row r="1621" spans="1:6" x14ac:dyDescent="0.25">
      <c r="A1621" s="15" t="s">
        <v>4344</v>
      </c>
      <c r="C1621" s="137" t="s">
        <v>4343</v>
      </c>
      <c r="D1621" s="15" t="s">
        <v>4342</v>
      </c>
      <c r="E1621" s="15" t="s">
        <v>4341</v>
      </c>
      <c r="F1621" s="15">
        <v>142</v>
      </c>
    </row>
    <row r="1622" spans="1:6" x14ac:dyDescent="0.25">
      <c r="A1622" s="15" t="s">
        <v>4340</v>
      </c>
      <c r="C1622" s="137" t="s">
        <v>4339</v>
      </c>
      <c r="D1622" s="15" t="s">
        <v>4338</v>
      </c>
      <c r="E1622" s="15" t="s">
        <v>4337</v>
      </c>
      <c r="F1622" s="15">
        <v>11</v>
      </c>
    </row>
    <row r="1623" spans="1:6" x14ac:dyDescent="0.25">
      <c r="A1623" s="15" t="s">
        <v>4336</v>
      </c>
      <c r="C1623" s="137"/>
      <c r="D1623" s="15" t="s">
        <v>4335</v>
      </c>
      <c r="E1623" s="15" t="s">
        <v>4334</v>
      </c>
      <c r="F1623" s="15">
        <v>0</v>
      </c>
    </row>
    <row r="1624" spans="1:6" x14ac:dyDescent="0.25">
      <c r="A1624" s="15" t="s">
        <v>4333</v>
      </c>
      <c r="C1624" s="137" t="s">
        <v>4332</v>
      </c>
      <c r="D1624" s="15" t="s">
        <v>4331</v>
      </c>
      <c r="E1624" s="15" t="s">
        <v>4330</v>
      </c>
      <c r="F1624" s="15">
        <v>952</v>
      </c>
    </row>
    <row r="1625" spans="1:6" x14ac:dyDescent="0.25">
      <c r="A1625" s="15" t="s">
        <v>4329</v>
      </c>
      <c r="C1625" s="137" t="s">
        <v>4328</v>
      </c>
      <c r="D1625" s="15" t="s">
        <v>4327</v>
      </c>
      <c r="E1625" s="15" t="s">
        <v>4326</v>
      </c>
      <c r="F1625" s="15">
        <v>3</v>
      </c>
    </row>
    <row r="1626" spans="1:6" x14ac:dyDescent="0.25">
      <c r="A1626" s="15" t="s">
        <v>4325</v>
      </c>
      <c r="C1626" s="137" t="s">
        <v>4324</v>
      </c>
      <c r="D1626" s="15" t="s">
        <v>4323</v>
      </c>
      <c r="E1626" s="15" t="s">
        <v>4322</v>
      </c>
      <c r="F1626" s="15">
        <v>3</v>
      </c>
    </row>
    <row r="1627" spans="1:6" x14ac:dyDescent="0.25">
      <c r="A1627" s="15" t="s">
        <v>4321</v>
      </c>
      <c r="C1627" s="137" t="s">
        <v>4320</v>
      </c>
      <c r="D1627" s="15" t="s">
        <v>4319</v>
      </c>
      <c r="E1627" s="15" t="s">
        <v>4318</v>
      </c>
      <c r="F1627" s="15">
        <v>1</v>
      </c>
    </row>
    <row r="1628" spans="1:6" x14ac:dyDescent="0.25">
      <c r="A1628" s="15" t="s">
        <v>4317</v>
      </c>
      <c r="C1628" s="137" t="s">
        <v>4316</v>
      </c>
      <c r="D1628" s="15" t="s">
        <v>4315</v>
      </c>
      <c r="E1628" s="15" t="s">
        <v>4314</v>
      </c>
      <c r="F1628" s="15">
        <v>162</v>
      </c>
    </row>
    <row r="1629" spans="1:6" x14ac:dyDescent="0.25">
      <c r="A1629" s="15" t="s">
        <v>4313</v>
      </c>
      <c r="C1629" s="137"/>
      <c r="D1629" s="15" t="s">
        <v>4312</v>
      </c>
      <c r="E1629" s="15" t="s">
        <v>4311</v>
      </c>
      <c r="F1629" s="15">
        <v>0</v>
      </c>
    </row>
    <row r="1630" spans="1:6" x14ac:dyDescent="0.25">
      <c r="A1630" s="15" t="s">
        <v>4310</v>
      </c>
      <c r="C1630" s="137"/>
      <c r="D1630" s="15" t="s">
        <v>4309</v>
      </c>
      <c r="E1630" s="15" t="s">
        <v>4308</v>
      </c>
      <c r="F1630" s="15">
        <v>0</v>
      </c>
    </row>
    <row r="1631" spans="1:6" x14ac:dyDescent="0.25">
      <c r="A1631" s="15" t="s">
        <v>4307</v>
      </c>
      <c r="C1631" s="137" t="s">
        <v>4306</v>
      </c>
      <c r="D1631" s="15" t="s">
        <v>4305</v>
      </c>
      <c r="E1631" s="15" t="s">
        <v>4304</v>
      </c>
      <c r="F1631" s="15">
        <v>0</v>
      </c>
    </row>
    <row r="1632" spans="1:6" x14ac:dyDescent="0.25">
      <c r="A1632" s="15" t="s">
        <v>4303</v>
      </c>
      <c r="C1632" s="137" t="s">
        <v>4302</v>
      </c>
      <c r="D1632" s="15" t="s">
        <v>4301</v>
      </c>
      <c r="E1632" s="15" t="s">
        <v>4300</v>
      </c>
      <c r="F1632" s="15">
        <v>7</v>
      </c>
    </row>
    <row r="1633" spans="1:6" x14ac:dyDescent="0.25">
      <c r="A1633" s="15" t="s">
        <v>4299</v>
      </c>
      <c r="C1633" s="137"/>
      <c r="D1633" s="15" t="s">
        <v>4298</v>
      </c>
      <c r="E1633" s="15" t="s">
        <v>4297</v>
      </c>
      <c r="F1633" s="15">
        <v>0</v>
      </c>
    </row>
    <row r="1634" spans="1:6" x14ac:dyDescent="0.25">
      <c r="A1634" s="15" t="s">
        <v>4296</v>
      </c>
      <c r="C1634" s="137" t="s">
        <v>4295</v>
      </c>
      <c r="D1634" s="15" t="s">
        <v>4294</v>
      </c>
      <c r="E1634" s="15" t="s">
        <v>4293</v>
      </c>
      <c r="F1634" s="15">
        <v>58</v>
      </c>
    </row>
    <row r="1635" spans="1:6" x14ac:dyDescent="0.25">
      <c r="A1635" s="15" t="s">
        <v>4292</v>
      </c>
      <c r="C1635" s="137" t="s">
        <v>4291</v>
      </c>
      <c r="D1635" s="15" t="s">
        <v>4290</v>
      </c>
      <c r="E1635" s="15" t="s">
        <v>4289</v>
      </c>
      <c r="F1635" s="15">
        <v>10</v>
      </c>
    </row>
    <row r="1636" spans="1:6" x14ac:dyDescent="0.25">
      <c r="A1636" s="15" t="s">
        <v>4288</v>
      </c>
      <c r="C1636" s="137" t="s">
        <v>4287</v>
      </c>
      <c r="D1636" s="15" t="s">
        <v>4286</v>
      </c>
      <c r="E1636" s="15" t="s">
        <v>4285</v>
      </c>
      <c r="F1636" s="15">
        <v>5</v>
      </c>
    </row>
    <row r="1637" spans="1:6" x14ac:dyDescent="0.25">
      <c r="A1637" s="15" t="s">
        <v>4284</v>
      </c>
      <c r="C1637" s="137" t="s">
        <v>4283</v>
      </c>
      <c r="D1637" s="15" t="s">
        <v>4282</v>
      </c>
      <c r="E1637" s="15" t="s">
        <v>4281</v>
      </c>
      <c r="F1637" s="15">
        <v>95</v>
      </c>
    </row>
    <row r="1638" spans="1:6" x14ac:dyDescent="0.25">
      <c r="A1638" s="15" t="s">
        <v>4280</v>
      </c>
      <c r="B1638" s="15" t="s">
        <v>4279</v>
      </c>
      <c r="C1638" s="137" t="s">
        <v>4278</v>
      </c>
      <c r="D1638" s="15" t="s">
        <v>4277</v>
      </c>
      <c r="E1638" s="15" t="s">
        <v>4276</v>
      </c>
      <c r="F1638" s="15">
        <v>1487</v>
      </c>
    </row>
    <row r="1639" spans="1:6" x14ac:dyDescent="0.25">
      <c r="A1639" s="15" t="s">
        <v>4275</v>
      </c>
      <c r="B1639" s="15" t="s">
        <v>4274</v>
      </c>
      <c r="C1639" s="137" t="s">
        <v>4273</v>
      </c>
      <c r="D1639" s="15" t="s">
        <v>4272</v>
      </c>
      <c r="E1639" s="15" t="s">
        <v>4271</v>
      </c>
      <c r="F1639" s="15">
        <v>47</v>
      </c>
    </row>
    <row r="1640" spans="1:6" x14ac:dyDescent="0.25">
      <c r="A1640" s="15" t="s">
        <v>4270</v>
      </c>
      <c r="C1640" s="137" t="s">
        <v>4269</v>
      </c>
      <c r="D1640" s="15" t="s">
        <v>4268</v>
      </c>
      <c r="E1640" s="15" t="s">
        <v>4267</v>
      </c>
      <c r="F1640" s="15">
        <v>7</v>
      </c>
    </row>
    <row r="1641" spans="1:6" x14ac:dyDescent="0.25">
      <c r="A1641" s="15" t="s">
        <v>4266</v>
      </c>
      <c r="C1641" s="137" t="s">
        <v>4265</v>
      </c>
      <c r="D1641" s="15" t="s">
        <v>4264</v>
      </c>
      <c r="E1641" s="15" t="s">
        <v>4263</v>
      </c>
      <c r="F1641" s="15">
        <v>12</v>
      </c>
    </row>
    <row r="1642" spans="1:6" x14ac:dyDescent="0.25">
      <c r="A1642" s="15" t="s">
        <v>4262</v>
      </c>
      <c r="C1642" s="137" t="s">
        <v>4261</v>
      </c>
      <c r="D1642" s="15" t="s">
        <v>4260</v>
      </c>
      <c r="E1642" s="15" t="s">
        <v>4259</v>
      </c>
      <c r="F1642" s="15">
        <v>14</v>
      </c>
    </row>
    <row r="1643" spans="1:6" x14ac:dyDescent="0.25">
      <c r="A1643" s="15" t="s">
        <v>4258</v>
      </c>
      <c r="C1643" s="137" t="s">
        <v>4257</v>
      </c>
      <c r="D1643" s="15" t="s">
        <v>4256</v>
      </c>
      <c r="E1643" s="15" t="s">
        <v>4255</v>
      </c>
      <c r="F1643" s="15">
        <v>14</v>
      </c>
    </row>
    <row r="1644" spans="1:6" x14ac:dyDescent="0.25">
      <c r="A1644" s="15" t="s">
        <v>4254</v>
      </c>
      <c r="C1644" s="15" t="s">
        <v>116</v>
      </c>
      <c r="D1644" s="15" t="s">
        <v>4253</v>
      </c>
      <c r="E1644" s="15" t="s">
        <v>4252</v>
      </c>
      <c r="F1644" s="15">
        <v>0</v>
      </c>
    </row>
    <row r="1645" spans="1:6" x14ac:dyDescent="0.25">
      <c r="A1645" s="15" t="s">
        <v>4251</v>
      </c>
      <c r="C1645" s="15" t="s">
        <v>4250</v>
      </c>
      <c r="D1645" s="15" t="s">
        <v>4249</v>
      </c>
      <c r="E1645" s="15" t="s">
        <v>4248</v>
      </c>
      <c r="F1645" s="15">
        <v>0</v>
      </c>
    </row>
    <row r="1646" spans="1:6" x14ac:dyDescent="0.25">
      <c r="A1646" s="15" t="s">
        <v>4247</v>
      </c>
      <c r="C1646" s="15" t="s">
        <v>4246</v>
      </c>
      <c r="D1646" s="15" t="s">
        <v>4245</v>
      </c>
      <c r="E1646" s="15" t="s">
        <v>4244</v>
      </c>
      <c r="F1646" s="15">
        <v>0</v>
      </c>
    </row>
    <row r="1647" spans="1:6" x14ac:dyDescent="0.25">
      <c r="A1647" s="15" t="s">
        <v>4243</v>
      </c>
      <c r="C1647" s="15" t="s">
        <v>4242</v>
      </c>
      <c r="D1647" s="15" t="s">
        <v>4241</v>
      </c>
      <c r="E1647" s="15" t="s">
        <v>4240</v>
      </c>
      <c r="F1647" s="15">
        <v>0</v>
      </c>
    </row>
    <row r="1648" spans="1:6" x14ac:dyDescent="0.25">
      <c r="A1648" s="15" t="s">
        <v>4239</v>
      </c>
      <c r="C1648" s="15" t="s">
        <v>116</v>
      </c>
      <c r="D1648" s="15" t="s">
        <v>4238</v>
      </c>
      <c r="E1648" s="15" t="s">
        <v>4237</v>
      </c>
      <c r="F1648" s="15">
        <v>0</v>
      </c>
    </row>
    <row r="1649" spans="1:6" x14ac:dyDescent="0.25">
      <c r="A1649" s="15" t="s">
        <v>4236</v>
      </c>
      <c r="C1649" s="15" t="s">
        <v>116</v>
      </c>
      <c r="D1649" s="15" t="s">
        <v>4235</v>
      </c>
      <c r="E1649" s="15" t="s">
        <v>4234</v>
      </c>
      <c r="F1649" s="15">
        <v>0</v>
      </c>
    </row>
    <row r="1650" spans="1:6" x14ac:dyDescent="0.25">
      <c r="A1650" s="15" t="s">
        <v>4233</v>
      </c>
      <c r="C1650" s="15" t="s">
        <v>4232</v>
      </c>
      <c r="D1650" s="15" t="s">
        <v>4231</v>
      </c>
      <c r="E1650" s="15" t="s">
        <v>4230</v>
      </c>
      <c r="F1650" s="15">
        <v>0</v>
      </c>
    </row>
    <row r="1651" spans="1:6" x14ac:dyDescent="0.25">
      <c r="A1651" s="15" t="s">
        <v>4229</v>
      </c>
      <c r="C1651" s="15" t="s">
        <v>4228</v>
      </c>
      <c r="D1651" s="15" t="s">
        <v>4227</v>
      </c>
      <c r="E1651" s="15" t="s">
        <v>4226</v>
      </c>
      <c r="F1651" s="15">
        <v>0</v>
      </c>
    </row>
    <row r="1652" spans="1:6" x14ac:dyDescent="0.25">
      <c r="A1652" s="15" t="s">
        <v>4225</v>
      </c>
      <c r="C1652" s="15" t="s">
        <v>4224</v>
      </c>
      <c r="D1652" s="15" t="s">
        <v>4223</v>
      </c>
      <c r="E1652" s="15" t="s">
        <v>4222</v>
      </c>
      <c r="F1652" s="15">
        <v>0</v>
      </c>
    </row>
    <row r="1653" spans="1:6" x14ac:dyDescent="0.25">
      <c r="A1653" s="15" t="s">
        <v>4221</v>
      </c>
      <c r="C1653" s="15" t="s">
        <v>116</v>
      </c>
      <c r="D1653" s="15" t="s">
        <v>4220</v>
      </c>
      <c r="E1653" s="15" t="s">
        <v>4219</v>
      </c>
      <c r="F1653" s="15">
        <v>0</v>
      </c>
    </row>
    <row r="1654" spans="1:6" x14ac:dyDescent="0.25">
      <c r="A1654" s="15" t="s">
        <v>4218</v>
      </c>
      <c r="C1654" s="15" t="s">
        <v>116</v>
      </c>
      <c r="D1654" s="15" t="s">
        <v>4217</v>
      </c>
      <c r="E1654" s="15" t="s">
        <v>4216</v>
      </c>
      <c r="F1654" s="15">
        <v>0</v>
      </c>
    </row>
    <row r="1655" spans="1:6" x14ac:dyDescent="0.25">
      <c r="A1655" s="15" t="s">
        <v>4215</v>
      </c>
      <c r="C1655" s="15" t="s">
        <v>4214</v>
      </c>
      <c r="D1655" s="15" t="s">
        <v>4213</v>
      </c>
      <c r="E1655" s="15" t="s">
        <v>4212</v>
      </c>
      <c r="F1655" s="15">
        <v>0</v>
      </c>
    </row>
    <row r="1656" spans="1:6" x14ac:dyDescent="0.25">
      <c r="A1656" s="15" t="s">
        <v>4211</v>
      </c>
      <c r="C1656" s="15" t="s">
        <v>4210</v>
      </c>
      <c r="D1656" s="15" t="s">
        <v>4209</v>
      </c>
      <c r="E1656" s="15" t="s">
        <v>4208</v>
      </c>
      <c r="F1656" s="15">
        <v>0</v>
      </c>
    </row>
    <row r="1657" spans="1:6" x14ac:dyDescent="0.25">
      <c r="A1657" s="15" t="s">
        <v>4207</v>
      </c>
      <c r="C1657" s="15" t="s">
        <v>116</v>
      </c>
      <c r="D1657" s="15" t="s">
        <v>4206</v>
      </c>
      <c r="E1657" s="15" t="s">
        <v>4205</v>
      </c>
      <c r="F1657" s="15">
        <v>0</v>
      </c>
    </row>
    <row r="1658" spans="1:6" x14ac:dyDescent="0.25">
      <c r="A1658" s="15" t="s">
        <v>4204</v>
      </c>
      <c r="C1658" s="15" t="s">
        <v>116</v>
      </c>
      <c r="D1658" s="15" t="s">
        <v>4203</v>
      </c>
      <c r="E1658" s="15" t="s">
        <v>4202</v>
      </c>
      <c r="F1658" s="15">
        <v>0</v>
      </c>
    </row>
    <row r="1659" spans="1:6" x14ac:dyDescent="0.25">
      <c r="A1659" s="15" t="s">
        <v>4201</v>
      </c>
      <c r="C1659" s="15" t="s">
        <v>4200</v>
      </c>
      <c r="D1659" s="15" t="s">
        <v>4199</v>
      </c>
      <c r="E1659" s="15" t="s">
        <v>4198</v>
      </c>
      <c r="F1659" s="15">
        <v>0</v>
      </c>
    </row>
    <row r="1660" spans="1:6" x14ac:dyDescent="0.25">
      <c r="A1660" s="15" t="s">
        <v>4197</v>
      </c>
      <c r="C1660" s="15" t="s">
        <v>116</v>
      </c>
      <c r="D1660" s="15" t="s">
        <v>4196</v>
      </c>
      <c r="E1660" s="15" t="s">
        <v>4195</v>
      </c>
      <c r="F1660" s="15">
        <v>0</v>
      </c>
    </row>
    <row r="1661" spans="1:6" x14ac:dyDescent="0.25">
      <c r="A1661" s="15" t="s">
        <v>4194</v>
      </c>
      <c r="B1661" s="15" t="s">
        <v>4193</v>
      </c>
      <c r="C1661" s="15" t="s">
        <v>4192</v>
      </c>
      <c r="D1661" s="15" t="s">
        <v>4191</v>
      </c>
      <c r="E1661" s="137" t="s">
        <v>4190</v>
      </c>
      <c r="F1661" s="15">
        <v>0</v>
      </c>
    </row>
    <row r="1662" spans="1:6" x14ac:dyDescent="0.25">
      <c r="A1662" s="15" t="s">
        <v>4189</v>
      </c>
      <c r="C1662" s="15" t="s">
        <v>116</v>
      </c>
      <c r="D1662" s="15" t="s">
        <v>4188</v>
      </c>
      <c r="E1662" s="15" t="s">
        <v>4187</v>
      </c>
      <c r="F1662" s="15">
        <v>0</v>
      </c>
    </row>
    <row r="1663" spans="1:6" x14ac:dyDescent="0.25">
      <c r="A1663" s="15" t="s">
        <v>4186</v>
      </c>
      <c r="C1663" s="15" t="s">
        <v>116</v>
      </c>
      <c r="D1663" s="15" t="s">
        <v>4185</v>
      </c>
      <c r="E1663" s="137" t="s">
        <v>4184</v>
      </c>
      <c r="F1663" s="15">
        <v>0</v>
      </c>
    </row>
    <row r="1664" spans="1:6" x14ac:dyDescent="0.25">
      <c r="A1664" s="15" t="s">
        <v>4183</v>
      </c>
      <c r="C1664" s="15" t="s">
        <v>116</v>
      </c>
      <c r="D1664" s="15" t="s">
        <v>4182</v>
      </c>
      <c r="E1664" s="137" t="s">
        <v>4181</v>
      </c>
      <c r="F1664" s="15">
        <v>0</v>
      </c>
    </row>
    <row r="1665" spans="1:6" x14ac:dyDescent="0.25">
      <c r="A1665" s="15" t="s">
        <v>4180</v>
      </c>
      <c r="C1665" s="15" t="s">
        <v>116</v>
      </c>
      <c r="D1665" s="15" t="s">
        <v>4179</v>
      </c>
      <c r="E1665" s="137" t="s">
        <v>4178</v>
      </c>
      <c r="F1665" s="15">
        <v>0</v>
      </c>
    </row>
    <row r="1666" spans="1:6" x14ac:dyDescent="0.25">
      <c r="A1666" s="15" t="s">
        <v>4177</v>
      </c>
      <c r="C1666" s="15" t="s">
        <v>116</v>
      </c>
      <c r="D1666" s="15" t="s">
        <v>4176</v>
      </c>
      <c r="E1666" s="137" t="s">
        <v>4175</v>
      </c>
      <c r="F1666" s="15">
        <v>0</v>
      </c>
    </row>
    <row r="1667" spans="1:6" x14ac:dyDescent="0.25">
      <c r="A1667" s="15" t="s">
        <v>4174</v>
      </c>
      <c r="C1667" s="15" t="s">
        <v>116</v>
      </c>
      <c r="D1667" s="15" t="s">
        <v>4173</v>
      </c>
      <c r="E1667" s="137" t="s">
        <v>4172</v>
      </c>
      <c r="F1667" s="15">
        <v>0</v>
      </c>
    </row>
    <row r="1668" spans="1:6" x14ac:dyDescent="0.25">
      <c r="A1668" s="15" t="s">
        <v>4171</v>
      </c>
      <c r="C1668" s="15" t="s">
        <v>116</v>
      </c>
      <c r="D1668" s="15" t="s">
        <v>4170</v>
      </c>
      <c r="E1668" s="137" t="s">
        <v>4169</v>
      </c>
      <c r="F1668" s="15">
        <v>0</v>
      </c>
    </row>
    <row r="1669" spans="1:6" x14ac:dyDescent="0.25">
      <c r="A1669" s="15" t="s">
        <v>4168</v>
      </c>
      <c r="C1669" s="15" t="s">
        <v>116</v>
      </c>
      <c r="D1669" s="15" t="s">
        <v>4167</v>
      </c>
      <c r="E1669" s="137" t="s">
        <v>4166</v>
      </c>
      <c r="F1669" s="15">
        <v>0</v>
      </c>
    </row>
    <row r="1670" spans="1:6" x14ac:dyDescent="0.25">
      <c r="A1670" s="15" t="s">
        <v>4165</v>
      </c>
      <c r="C1670" s="15" t="s">
        <v>116</v>
      </c>
      <c r="D1670" s="15" t="s">
        <v>4164</v>
      </c>
      <c r="E1670" s="137" t="s">
        <v>4163</v>
      </c>
      <c r="F1670" s="15">
        <v>0</v>
      </c>
    </row>
    <row r="1671" spans="1:6" x14ac:dyDescent="0.25">
      <c r="A1671" s="15" t="s">
        <v>4162</v>
      </c>
      <c r="D1671" s="15" t="s">
        <v>4161</v>
      </c>
      <c r="E1671" s="15" t="s">
        <v>4160</v>
      </c>
      <c r="F1671" s="15">
        <v>0</v>
      </c>
    </row>
    <row r="1672" spans="1:6" x14ac:dyDescent="0.25">
      <c r="A1672" s="15" t="s">
        <v>4159</v>
      </c>
      <c r="D1672" s="15" t="s">
        <v>4158</v>
      </c>
      <c r="E1672" s="15" t="s">
        <v>4157</v>
      </c>
      <c r="F1672" s="15">
        <v>0</v>
      </c>
    </row>
    <row r="1673" spans="1:6" x14ac:dyDescent="0.25">
      <c r="A1673" s="15" t="s">
        <v>4156</v>
      </c>
      <c r="B1673" s="15" t="s">
        <v>4155</v>
      </c>
      <c r="D1673" s="15" t="s">
        <v>4154</v>
      </c>
      <c r="E1673" s="15" t="s">
        <v>4153</v>
      </c>
      <c r="F1673" s="15">
        <v>0</v>
      </c>
    </row>
    <row r="1674" spans="1:6" x14ac:dyDescent="0.25">
      <c r="A1674" s="15" t="s">
        <v>4152</v>
      </c>
      <c r="D1674" s="15" t="s">
        <v>4151</v>
      </c>
      <c r="E1674" s="15" t="s">
        <v>4150</v>
      </c>
      <c r="F1674" s="15">
        <v>0</v>
      </c>
    </row>
    <row r="1675" spans="1:6" x14ac:dyDescent="0.25">
      <c r="A1675" s="15" t="s">
        <v>4149</v>
      </c>
      <c r="D1675" s="15" t="s">
        <v>4148</v>
      </c>
      <c r="E1675" s="15" t="s">
        <v>4147</v>
      </c>
      <c r="F1675" s="15">
        <v>0</v>
      </c>
    </row>
    <row r="1676" spans="1:6" x14ac:dyDescent="0.25">
      <c r="A1676" s="15" t="s">
        <v>4146</v>
      </c>
      <c r="D1676" s="15" t="s">
        <v>4145</v>
      </c>
      <c r="E1676" s="15" t="s">
        <v>4144</v>
      </c>
      <c r="F1676" s="15">
        <v>0</v>
      </c>
    </row>
    <row r="1677" spans="1:6" x14ac:dyDescent="0.25">
      <c r="A1677" s="15" t="s">
        <v>4143</v>
      </c>
      <c r="D1677" s="15" t="s">
        <v>4142</v>
      </c>
      <c r="E1677" s="15" t="s">
        <v>4141</v>
      </c>
      <c r="F1677" s="15">
        <v>0</v>
      </c>
    </row>
    <row r="1678" spans="1:6" x14ac:dyDescent="0.25">
      <c r="A1678" s="15" t="s">
        <v>4140</v>
      </c>
      <c r="C1678" s="137" t="s">
        <v>4139</v>
      </c>
      <c r="D1678" s="15" t="s">
        <v>4138</v>
      </c>
      <c r="E1678" s="15" t="s">
        <v>4137</v>
      </c>
      <c r="F1678" s="15">
        <v>40</v>
      </c>
    </row>
    <row r="1679" spans="1:6" x14ac:dyDescent="0.25">
      <c r="A1679" s="15" t="s">
        <v>4136</v>
      </c>
      <c r="B1679" s="15" t="s">
        <v>4135</v>
      </c>
      <c r="C1679" s="137" t="s">
        <v>4134</v>
      </c>
      <c r="D1679" s="15" t="s">
        <v>4133</v>
      </c>
      <c r="E1679" s="15" t="s">
        <v>4132</v>
      </c>
      <c r="F1679" s="15">
        <v>2</v>
      </c>
    </row>
    <row r="1680" spans="1:6" x14ac:dyDescent="0.25">
      <c r="A1680" s="15" t="s">
        <v>4131</v>
      </c>
      <c r="C1680" s="137" t="s">
        <v>4130</v>
      </c>
      <c r="D1680" s="15" t="s">
        <v>4129</v>
      </c>
      <c r="E1680" s="15" t="s">
        <v>4128</v>
      </c>
      <c r="F1680" s="15">
        <v>14</v>
      </c>
    </row>
    <row r="1681" spans="1:6" x14ac:dyDescent="0.25">
      <c r="A1681" s="15" t="s">
        <v>4127</v>
      </c>
      <c r="C1681" s="137" t="s">
        <v>4126</v>
      </c>
      <c r="D1681" s="15" t="s">
        <v>4125</v>
      </c>
      <c r="E1681" s="15" t="s">
        <v>4124</v>
      </c>
      <c r="F1681" s="15">
        <v>36</v>
      </c>
    </row>
    <row r="1682" spans="1:6" x14ac:dyDescent="0.25">
      <c r="A1682" s="15" t="s">
        <v>4123</v>
      </c>
      <c r="C1682" s="137" t="s">
        <v>4122</v>
      </c>
      <c r="D1682" s="15" t="s">
        <v>4121</v>
      </c>
      <c r="E1682" s="15" t="s">
        <v>4120</v>
      </c>
      <c r="F1682" s="15">
        <v>35</v>
      </c>
    </row>
    <row r="1683" spans="1:6" x14ac:dyDescent="0.25">
      <c r="A1683" s="15" t="s">
        <v>4119</v>
      </c>
      <c r="C1683" s="137" t="s">
        <v>4118</v>
      </c>
      <c r="D1683" s="15" t="s">
        <v>4117</v>
      </c>
      <c r="E1683" s="15" t="s">
        <v>4116</v>
      </c>
      <c r="F1683" s="15">
        <v>21</v>
      </c>
    </row>
    <row r="1684" spans="1:6" x14ac:dyDescent="0.25">
      <c r="A1684" s="15" t="s">
        <v>4115</v>
      </c>
      <c r="C1684" s="137" t="s">
        <v>4114</v>
      </c>
      <c r="D1684" s="15" t="s">
        <v>4113</v>
      </c>
      <c r="E1684" s="15" t="s">
        <v>4112</v>
      </c>
      <c r="F1684" s="15">
        <v>16</v>
      </c>
    </row>
    <row r="1685" spans="1:6" x14ac:dyDescent="0.25">
      <c r="A1685" s="15" t="s">
        <v>4111</v>
      </c>
      <c r="C1685" s="137" t="s">
        <v>4110</v>
      </c>
      <c r="D1685" s="15" t="s">
        <v>4109</v>
      </c>
      <c r="E1685" s="15" t="s">
        <v>4108</v>
      </c>
      <c r="F1685" s="15">
        <v>4</v>
      </c>
    </row>
  </sheetData>
  <autoFilter ref="A2:E1676" xr:uid="{6A3871AB-FE37-4AC5-A471-B10F5B69EA12}"/>
  <conditionalFormatting sqref="A1686:A1048576 A2:A1676">
    <cfRule type="duplicateValues" dxfId="5" priority="4"/>
  </conditionalFormatting>
  <conditionalFormatting sqref="A1677:A1685">
    <cfRule type="duplicateValues" dxfId="4" priority="3"/>
  </conditionalFormatting>
  <conditionalFormatting sqref="X2">
    <cfRule type="duplicateValues" dxfId="3" priority="2"/>
  </conditionalFormatting>
  <conditionalFormatting sqref="W2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C476B-421D-4845-879E-E2C98C1AA805}">
  <dimension ref="A1:V5"/>
  <sheetViews>
    <sheetView workbookViewId="0">
      <selection activeCell="D26" sqref="D26"/>
    </sheetView>
  </sheetViews>
  <sheetFormatPr baseColWidth="10" defaultRowHeight="12.75" x14ac:dyDescent="0.2"/>
  <cols>
    <col min="1" max="1" width="54.140625" style="5" bestFit="1" customWidth="1"/>
    <col min="2" max="7" width="11.42578125" style="5"/>
    <col min="8" max="8" width="10" style="5" bestFit="1" customWidth="1"/>
    <col min="9" max="9" width="8" style="5" bestFit="1" customWidth="1"/>
    <col min="10" max="10" width="5.42578125" style="5" customWidth="1"/>
    <col min="11" max="11" width="12.28515625" style="5" customWidth="1"/>
    <col min="12" max="12" width="11.42578125" style="5"/>
    <col min="13" max="13" width="8.85546875" style="5" customWidth="1"/>
    <col min="14" max="14" width="3.7109375" style="5" customWidth="1"/>
    <col min="15" max="15" width="11.42578125" style="5"/>
    <col min="16" max="16" width="9.7109375" style="5" customWidth="1"/>
    <col min="17" max="17" width="4.28515625" style="5" customWidth="1"/>
    <col min="18" max="18" width="5.5703125" style="5" customWidth="1"/>
    <col min="19" max="19" width="7.85546875" style="5" customWidth="1"/>
    <col min="20" max="16384" width="11.42578125" style="5"/>
  </cols>
  <sheetData>
    <row r="1" spans="1:22" ht="30.75" customHeight="1" x14ac:dyDescent="0.2">
      <c r="A1" s="238" t="s">
        <v>151</v>
      </c>
      <c r="B1" s="219" t="s">
        <v>150</v>
      </c>
      <c r="C1" s="219" t="s">
        <v>149</v>
      </c>
      <c r="D1" s="219" t="s">
        <v>148</v>
      </c>
      <c r="E1" s="219" t="s">
        <v>147</v>
      </c>
      <c r="F1" s="239" t="s">
        <v>146</v>
      </c>
      <c r="G1" s="219" t="s">
        <v>145</v>
      </c>
      <c r="H1" s="175" t="s">
        <v>144</v>
      </c>
      <c r="I1" s="176" t="s">
        <v>143</v>
      </c>
      <c r="J1" s="176" t="s">
        <v>142</v>
      </c>
      <c r="K1" s="220" t="s">
        <v>141</v>
      </c>
      <c r="L1" s="175" t="s">
        <v>140</v>
      </c>
      <c r="M1" s="175" t="s">
        <v>139</v>
      </c>
      <c r="N1" s="175" t="s">
        <v>18932</v>
      </c>
      <c r="O1" s="177" t="s">
        <v>137</v>
      </c>
      <c r="P1" s="178" t="s">
        <v>136</v>
      </c>
      <c r="Q1" s="221" t="s">
        <v>18937</v>
      </c>
      <c r="R1" s="175" t="s">
        <v>18933</v>
      </c>
      <c r="S1" s="175" t="s">
        <v>18934</v>
      </c>
      <c r="T1" s="175" t="s">
        <v>18935</v>
      </c>
      <c r="U1" s="175" t="s">
        <v>18936</v>
      </c>
      <c r="V1" s="179" t="s">
        <v>130</v>
      </c>
    </row>
    <row r="2" spans="1:22" x14ac:dyDescent="0.2">
      <c r="A2" s="229" t="s">
        <v>2874</v>
      </c>
      <c r="B2" s="229" t="s">
        <v>2856</v>
      </c>
      <c r="C2" s="229" t="s">
        <v>2855</v>
      </c>
      <c r="D2" s="229" t="s">
        <v>2869</v>
      </c>
      <c r="E2" s="229" t="s">
        <v>2873</v>
      </c>
      <c r="F2" s="229">
        <v>33</v>
      </c>
      <c r="G2" s="200"/>
      <c r="H2" s="180" t="s">
        <v>391</v>
      </c>
      <c r="I2" s="181">
        <v>420</v>
      </c>
      <c r="J2" s="181" t="str">
        <f>H2&amp;"-"&amp;I2</f>
        <v>sb40-420</v>
      </c>
      <c r="K2" s="182" t="s">
        <v>7</v>
      </c>
      <c r="L2" s="182" t="s">
        <v>183</v>
      </c>
      <c r="M2" s="180" t="s">
        <v>182</v>
      </c>
      <c r="N2" s="180" t="s">
        <v>2872</v>
      </c>
      <c r="O2" s="183">
        <v>1598.56</v>
      </c>
      <c r="P2" s="180" t="s">
        <v>3</v>
      </c>
      <c r="Q2" s="181">
        <v>2020</v>
      </c>
      <c r="R2" s="200"/>
      <c r="S2" s="180" t="s">
        <v>2871</v>
      </c>
      <c r="T2" s="180" t="s">
        <v>2870</v>
      </c>
      <c r="U2" s="180" t="s">
        <v>2869</v>
      </c>
      <c r="V2" s="184">
        <v>48.441212121212118</v>
      </c>
    </row>
    <row r="3" spans="1:22" x14ac:dyDescent="0.2">
      <c r="A3" s="229" t="s">
        <v>2868</v>
      </c>
      <c r="B3" s="229" t="s">
        <v>2867</v>
      </c>
      <c r="C3" s="229" t="s">
        <v>2855</v>
      </c>
      <c r="D3" s="229" t="s">
        <v>2863</v>
      </c>
      <c r="E3" s="229" t="s">
        <v>2866</v>
      </c>
      <c r="F3" s="229">
        <v>177</v>
      </c>
      <c r="G3" s="200"/>
      <c r="H3" s="180" t="s">
        <v>391</v>
      </c>
      <c r="I3" s="181">
        <v>6803</v>
      </c>
      <c r="J3" s="181" t="str">
        <f>H3&amp;"-"&amp;I3</f>
        <v>sb40-6803</v>
      </c>
      <c r="K3" s="182" t="s">
        <v>7</v>
      </c>
      <c r="L3" s="182" t="s">
        <v>183</v>
      </c>
      <c r="M3" s="180" t="s">
        <v>182</v>
      </c>
      <c r="N3" s="180" t="s">
        <v>2255</v>
      </c>
      <c r="O3" s="183">
        <v>1825.85</v>
      </c>
      <c r="P3" s="180" t="s">
        <v>3</v>
      </c>
      <c r="Q3" s="181">
        <v>2020</v>
      </c>
      <c r="R3" s="200"/>
      <c r="S3" s="180" t="s">
        <v>2865</v>
      </c>
      <c r="T3" s="180" t="s">
        <v>2864</v>
      </c>
      <c r="U3" s="180" t="s">
        <v>2863</v>
      </c>
      <c r="V3" s="184">
        <v>10.315536723163842</v>
      </c>
    </row>
    <row r="4" spans="1:22" x14ac:dyDescent="0.2">
      <c r="A4" s="229" t="s">
        <v>2862</v>
      </c>
      <c r="B4" s="229" t="s">
        <v>2856</v>
      </c>
      <c r="C4" s="229" t="s">
        <v>2855</v>
      </c>
      <c r="D4" s="229" t="s">
        <v>2858</v>
      </c>
      <c r="E4" s="229" t="s">
        <v>2861</v>
      </c>
      <c r="F4" s="229">
        <v>6</v>
      </c>
      <c r="G4" s="200"/>
      <c r="H4" s="180" t="s">
        <v>198</v>
      </c>
      <c r="I4" s="181">
        <v>210</v>
      </c>
      <c r="J4" s="181" t="str">
        <f>H4&amp;"-"&amp;I4</f>
        <v>80-210</v>
      </c>
      <c r="K4" s="182" t="s">
        <v>7</v>
      </c>
      <c r="L4" s="182" t="s">
        <v>6</v>
      </c>
      <c r="M4" s="180" t="s">
        <v>198</v>
      </c>
      <c r="N4" s="180" t="s">
        <v>2860</v>
      </c>
      <c r="O4" s="183">
        <v>4230.01</v>
      </c>
      <c r="P4" s="180" t="s">
        <v>3</v>
      </c>
      <c r="Q4" s="181">
        <v>2020</v>
      </c>
      <c r="R4" s="200"/>
      <c r="S4" s="180" t="s">
        <v>2859</v>
      </c>
      <c r="T4" s="180" t="s">
        <v>2851</v>
      </c>
      <c r="U4" s="180" t="s">
        <v>2858</v>
      </c>
      <c r="V4" s="184">
        <v>705.00166666666667</v>
      </c>
    </row>
    <row r="5" spans="1:22" x14ac:dyDescent="0.2">
      <c r="A5" s="240" t="s">
        <v>2857</v>
      </c>
      <c r="B5" s="240" t="s">
        <v>2856</v>
      </c>
      <c r="C5" s="240" t="s">
        <v>2855</v>
      </c>
      <c r="D5" s="240" t="s">
        <v>2850</v>
      </c>
      <c r="E5" s="240" t="s">
        <v>2854</v>
      </c>
      <c r="F5" s="229">
        <v>0</v>
      </c>
      <c r="G5" s="200"/>
      <c r="H5" s="180" t="s">
        <v>198</v>
      </c>
      <c r="I5" s="181">
        <v>2179</v>
      </c>
      <c r="J5" s="181" t="str">
        <f>H5&amp;"-"&amp;I5</f>
        <v>80-2179</v>
      </c>
      <c r="K5" s="182" t="s">
        <v>7</v>
      </c>
      <c r="L5" s="182" t="s">
        <v>6</v>
      </c>
      <c r="M5" s="180" t="s">
        <v>198</v>
      </c>
      <c r="N5" s="180" t="s">
        <v>2853</v>
      </c>
      <c r="O5" s="183">
        <v>737.3</v>
      </c>
      <c r="P5" s="180" t="s">
        <v>3</v>
      </c>
      <c r="Q5" s="181">
        <v>2020</v>
      </c>
      <c r="R5" s="200"/>
      <c r="S5" s="180" t="s">
        <v>2852</v>
      </c>
      <c r="T5" s="180" t="s">
        <v>2851</v>
      </c>
      <c r="U5" s="180" t="s">
        <v>2850</v>
      </c>
      <c r="V5" s="184" t="e">
        <v>#DIV/0!</v>
      </c>
    </row>
  </sheetData>
  <conditionalFormatting sqref="S2:S5">
    <cfRule type="duplicateValues" dxfId="1" priority="3"/>
  </conditionalFormatting>
  <conditionalFormatting sqref="S1">
    <cfRule type="duplicateValues" dxfId="0" priority="1"/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EF6AA-96C2-4B24-A158-8C09C6B2093A}">
  <dimension ref="A1:Z25"/>
  <sheetViews>
    <sheetView workbookViewId="0">
      <selection activeCell="B36" sqref="B36"/>
    </sheetView>
  </sheetViews>
  <sheetFormatPr baseColWidth="10" defaultRowHeight="12.75" x14ac:dyDescent="0.2"/>
  <cols>
    <col min="1" max="1" width="33.5703125" style="5" bestFit="1" customWidth="1"/>
    <col min="2" max="9" width="11.42578125" style="5"/>
    <col min="10" max="10" width="11.140625" style="5" customWidth="1"/>
    <col min="11" max="11" width="12.7109375" style="5" customWidth="1"/>
    <col min="12" max="12" width="11.42578125" style="5"/>
    <col min="13" max="13" width="8.7109375" style="5" customWidth="1"/>
    <col min="14" max="14" width="4.85546875" style="5" customWidth="1"/>
    <col min="15" max="15" width="11.42578125" style="5"/>
    <col min="16" max="16" width="9.140625" style="5" customWidth="1"/>
    <col min="17" max="17" width="4.5703125" style="5" customWidth="1"/>
    <col min="18" max="16384" width="11.42578125" style="5"/>
  </cols>
  <sheetData>
    <row r="1" spans="1:26" ht="38.25" x14ac:dyDescent="0.2">
      <c r="A1" s="219" t="s">
        <v>151</v>
      </c>
      <c r="B1" s="219" t="s">
        <v>150</v>
      </c>
      <c r="C1" s="219" t="s">
        <v>149</v>
      </c>
      <c r="D1" s="219" t="s">
        <v>148</v>
      </c>
      <c r="E1" s="219" t="s">
        <v>147</v>
      </c>
      <c r="F1" s="219" t="s">
        <v>146</v>
      </c>
      <c r="G1" s="219" t="s">
        <v>145</v>
      </c>
      <c r="H1" s="175" t="s">
        <v>144</v>
      </c>
      <c r="I1" s="176" t="s">
        <v>143</v>
      </c>
      <c r="J1" s="176" t="s">
        <v>142</v>
      </c>
      <c r="K1" s="220" t="s">
        <v>141</v>
      </c>
      <c r="L1" s="175" t="s">
        <v>140</v>
      </c>
      <c r="M1" s="175" t="s">
        <v>139</v>
      </c>
      <c r="N1" s="175" t="s">
        <v>18932</v>
      </c>
      <c r="O1" s="177" t="s">
        <v>137</v>
      </c>
      <c r="P1" s="178" t="s">
        <v>136</v>
      </c>
      <c r="Q1" s="221" t="s">
        <v>18937</v>
      </c>
      <c r="R1" s="175" t="s">
        <v>18933</v>
      </c>
      <c r="S1" s="175" t="s">
        <v>18934</v>
      </c>
      <c r="T1" s="175" t="s">
        <v>18935</v>
      </c>
      <c r="U1" s="175" t="s">
        <v>18936</v>
      </c>
      <c r="V1" s="179" t="s">
        <v>130</v>
      </c>
      <c r="W1" s="217"/>
      <c r="X1" s="217"/>
      <c r="Y1" s="217"/>
      <c r="Z1" s="217"/>
    </row>
    <row r="2" spans="1:26" x14ac:dyDescent="0.2">
      <c r="A2" s="197" t="s">
        <v>2115</v>
      </c>
      <c r="B2" s="197" t="s">
        <v>2114</v>
      </c>
      <c r="C2" s="197" t="s">
        <v>2086</v>
      </c>
      <c r="D2" s="197" t="s">
        <v>2108</v>
      </c>
      <c r="E2" s="197" t="s">
        <v>2113</v>
      </c>
      <c r="F2" s="197" t="s">
        <v>2112</v>
      </c>
      <c r="G2" s="199"/>
      <c r="H2" s="180" t="s">
        <v>425</v>
      </c>
      <c r="I2" s="181">
        <v>44</v>
      </c>
      <c r="J2" s="181" t="str">
        <f>H2&amp;"-"&amp;I2</f>
        <v>72-44</v>
      </c>
      <c r="K2" s="182" t="s">
        <v>7</v>
      </c>
      <c r="L2" s="182" t="s">
        <v>6</v>
      </c>
      <c r="M2" s="180" t="s">
        <v>425</v>
      </c>
      <c r="N2" s="180" t="s">
        <v>2111</v>
      </c>
      <c r="O2" s="183">
        <v>475.01</v>
      </c>
      <c r="P2" s="180" t="s">
        <v>3</v>
      </c>
      <c r="Q2" s="181">
        <v>2020</v>
      </c>
      <c r="R2" s="200"/>
      <c r="S2" s="180" t="s">
        <v>2110</v>
      </c>
      <c r="T2" s="180" t="s">
        <v>2109</v>
      </c>
      <c r="U2" s="180" t="s">
        <v>2108</v>
      </c>
      <c r="V2" s="184">
        <v>14.8440625</v>
      </c>
    </row>
    <row r="3" spans="1:26" x14ac:dyDescent="0.2">
      <c r="A3" s="197" t="s">
        <v>2107</v>
      </c>
      <c r="B3" s="197" t="s">
        <v>2106</v>
      </c>
      <c r="C3" s="197" t="s">
        <v>2086</v>
      </c>
      <c r="D3" s="197" t="s">
        <v>2102</v>
      </c>
      <c r="E3" s="197" t="s">
        <v>116</v>
      </c>
      <c r="F3" s="199">
        <v>485</v>
      </c>
      <c r="G3" s="199" t="s">
        <v>2101</v>
      </c>
      <c r="H3" s="180" t="s">
        <v>391</v>
      </c>
      <c r="I3" s="181">
        <v>214</v>
      </c>
      <c r="J3" s="181" t="str">
        <f>H3&amp;"-"&amp;I3</f>
        <v>sb40-214</v>
      </c>
      <c r="K3" s="182" t="s">
        <v>7</v>
      </c>
      <c r="L3" s="182" t="s">
        <v>183</v>
      </c>
      <c r="M3" s="180" t="s">
        <v>182</v>
      </c>
      <c r="N3" s="180" t="s">
        <v>2105</v>
      </c>
      <c r="O3" s="183">
        <v>761.46</v>
      </c>
      <c r="P3" s="180" t="s">
        <v>3</v>
      </c>
      <c r="Q3" s="181">
        <v>2020</v>
      </c>
      <c r="R3" s="200"/>
      <c r="S3" s="180" t="s">
        <v>2104</v>
      </c>
      <c r="T3" s="180" t="s">
        <v>2103</v>
      </c>
      <c r="U3" s="180" t="s">
        <v>2102</v>
      </c>
      <c r="V3" s="184">
        <v>1.5700206185567012</v>
      </c>
    </row>
    <row r="4" spans="1:26" x14ac:dyDescent="0.2">
      <c r="A4" s="197" t="s">
        <v>2100</v>
      </c>
      <c r="B4" s="197" t="s">
        <v>2099</v>
      </c>
      <c r="C4" s="197" t="s">
        <v>2086</v>
      </c>
      <c r="D4" s="197" t="s">
        <v>2095</v>
      </c>
      <c r="E4" s="197" t="s">
        <v>116</v>
      </c>
      <c r="F4" s="208" t="s">
        <v>1586</v>
      </c>
      <c r="G4" s="199"/>
      <c r="H4" s="180" t="s">
        <v>453</v>
      </c>
      <c r="I4" s="181">
        <v>244</v>
      </c>
      <c r="J4" s="181" t="str">
        <f>H4&amp;"-"&amp;I4</f>
        <v>sb51-244</v>
      </c>
      <c r="K4" s="182" t="s">
        <v>7</v>
      </c>
      <c r="L4" s="182" t="s">
        <v>6</v>
      </c>
      <c r="M4" s="180" t="s">
        <v>80</v>
      </c>
      <c r="N4" s="180" t="s">
        <v>2098</v>
      </c>
      <c r="O4" s="183">
        <v>309.7</v>
      </c>
      <c r="P4" s="180" t="s">
        <v>3</v>
      </c>
      <c r="Q4" s="181">
        <v>2020</v>
      </c>
      <c r="R4" s="200"/>
      <c r="S4" s="180" t="s">
        <v>2097</v>
      </c>
      <c r="T4" s="180" t="s">
        <v>2096</v>
      </c>
      <c r="U4" s="180" t="s">
        <v>2095</v>
      </c>
      <c r="V4" s="184">
        <v>30.97</v>
      </c>
    </row>
    <row r="5" spans="1:26" x14ac:dyDescent="0.2">
      <c r="A5" s="197" t="s">
        <v>2094</v>
      </c>
      <c r="B5" s="197" t="s">
        <v>2093</v>
      </c>
      <c r="C5" s="197" t="s">
        <v>2086</v>
      </c>
      <c r="D5" s="197" t="s">
        <v>2087</v>
      </c>
      <c r="E5" s="197" t="s">
        <v>2092</v>
      </c>
      <c r="F5" s="208" t="s">
        <v>2091</v>
      </c>
      <c r="G5" s="199"/>
      <c r="H5" s="180" t="s">
        <v>436</v>
      </c>
      <c r="I5" s="181">
        <v>348</v>
      </c>
      <c r="J5" s="181" t="str">
        <f>H5&amp;"-"&amp;I5</f>
        <v>91-348</v>
      </c>
      <c r="K5" s="182" t="s">
        <v>7</v>
      </c>
      <c r="L5" s="182" t="s">
        <v>435</v>
      </c>
      <c r="M5" s="180" t="s">
        <v>435</v>
      </c>
      <c r="N5" s="180" t="s">
        <v>2090</v>
      </c>
      <c r="O5" s="183">
        <v>329.32</v>
      </c>
      <c r="P5" s="180" t="s">
        <v>3</v>
      </c>
      <c r="Q5" s="181">
        <v>2020</v>
      </c>
      <c r="R5" s="200"/>
      <c r="S5" s="180" t="s">
        <v>2089</v>
      </c>
      <c r="T5" s="180" t="s">
        <v>2088</v>
      </c>
      <c r="U5" s="180" t="s">
        <v>2087</v>
      </c>
      <c r="V5" s="184">
        <v>2.1809271523178806</v>
      </c>
    </row>
    <row r="15" spans="1:26" x14ac:dyDescent="0.2">
      <c r="L15" s="218"/>
    </row>
    <row r="16" spans="1:26" x14ac:dyDescent="0.2">
      <c r="L16" s="218"/>
    </row>
    <row r="17" spans="12:12" x14ac:dyDescent="0.2">
      <c r="L17" s="218"/>
    </row>
    <row r="18" spans="12:12" x14ac:dyDescent="0.2">
      <c r="L18" s="9"/>
    </row>
    <row r="19" spans="12:12" x14ac:dyDescent="0.2">
      <c r="L19" s="9"/>
    </row>
    <row r="20" spans="12:12" x14ac:dyDescent="0.2">
      <c r="L20" s="9"/>
    </row>
    <row r="21" spans="12:12" x14ac:dyDescent="0.2">
      <c r="L21" s="9"/>
    </row>
    <row r="22" spans="12:12" x14ac:dyDescent="0.2">
      <c r="L22" s="9"/>
    </row>
    <row r="23" spans="12:12" x14ac:dyDescent="0.2">
      <c r="L23" s="9"/>
    </row>
    <row r="24" spans="12:12" x14ac:dyDescent="0.2">
      <c r="L24" s="218"/>
    </row>
    <row r="25" spans="12:12" x14ac:dyDescent="0.2">
      <c r="L25" s="218"/>
    </row>
  </sheetData>
  <conditionalFormatting sqref="S2:S5">
    <cfRule type="duplicateValues" dxfId="63" priority="3"/>
  </conditionalFormatting>
  <conditionalFormatting sqref="S1">
    <cfRule type="duplicateValues" dxfId="62" priority="1"/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ADC4C-38CF-443B-AC1B-CC79AE885D14}">
  <dimension ref="A1:AA21"/>
  <sheetViews>
    <sheetView workbookViewId="0"/>
  </sheetViews>
  <sheetFormatPr baseColWidth="10" defaultRowHeight="12.75" x14ac:dyDescent="0.2"/>
  <cols>
    <col min="1" max="1" width="52.85546875" style="14" bestFit="1" customWidth="1"/>
    <col min="2" max="6" width="11.42578125" style="14"/>
    <col min="7" max="7" width="3.7109375" style="14" customWidth="1"/>
    <col min="8" max="8" width="9.7109375" style="14" bestFit="1" customWidth="1"/>
    <col min="9" max="9" width="7.85546875" style="14" bestFit="1" customWidth="1"/>
    <col min="10" max="10" width="4.28515625" style="14" customWidth="1"/>
    <col min="11" max="12" width="11.42578125" style="14"/>
    <col min="13" max="13" width="7.28515625" style="14" bestFit="1" customWidth="1"/>
    <col min="14" max="14" width="5" style="14" customWidth="1"/>
    <col min="15" max="15" width="11.42578125" style="14"/>
    <col min="16" max="16" width="8.140625" style="14" customWidth="1"/>
    <col min="17" max="17" width="5" style="14" customWidth="1"/>
    <col min="18" max="18" width="8.5703125" style="14" customWidth="1"/>
    <col min="19" max="19" width="24.140625" style="14" customWidth="1"/>
    <col min="20" max="16384" width="11.42578125" style="14"/>
  </cols>
  <sheetData>
    <row r="1" spans="1:27" ht="38.25" x14ac:dyDescent="0.2">
      <c r="A1" s="219" t="s">
        <v>151</v>
      </c>
      <c r="B1" s="219" t="s">
        <v>150</v>
      </c>
      <c r="C1" s="219" t="s">
        <v>149</v>
      </c>
      <c r="D1" s="219" t="s">
        <v>148</v>
      </c>
      <c r="E1" s="219" t="s">
        <v>147</v>
      </c>
      <c r="F1" s="219" t="s">
        <v>146</v>
      </c>
      <c r="G1" s="219" t="s">
        <v>145</v>
      </c>
      <c r="H1" s="175" t="s">
        <v>144</v>
      </c>
      <c r="I1" s="176" t="s">
        <v>143</v>
      </c>
      <c r="J1" s="176" t="s">
        <v>142</v>
      </c>
      <c r="K1" s="220" t="s">
        <v>141</v>
      </c>
      <c r="L1" s="175" t="s">
        <v>140</v>
      </c>
      <c r="M1" s="175" t="s">
        <v>139</v>
      </c>
      <c r="N1" s="175" t="s">
        <v>18932</v>
      </c>
      <c r="O1" s="177" t="s">
        <v>137</v>
      </c>
      <c r="P1" s="178" t="s">
        <v>136</v>
      </c>
      <c r="Q1" s="221" t="s">
        <v>18937</v>
      </c>
      <c r="R1" s="175" t="s">
        <v>18933</v>
      </c>
      <c r="S1" s="175" t="s">
        <v>18934</v>
      </c>
      <c r="T1" s="175" t="s">
        <v>18935</v>
      </c>
      <c r="U1" s="175" t="s">
        <v>18936</v>
      </c>
      <c r="V1" s="179" t="s">
        <v>130</v>
      </c>
      <c r="W1" s="222"/>
      <c r="X1" s="222"/>
      <c r="Y1" s="222"/>
      <c r="Z1" s="222"/>
      <c r="AA1" s="222"/>
    </row>
    <row r="2" spans="1:27" x14ac:dyDescent="0.2">
      <c r="A2" s="223" t="s">
        <v>126</v>
      </c>
      <c r="B2" s="223" t="s">
        <v>10</v>
      </c>
      <c r="C2" s="223" t="s">
        <v>10</v>
      </c>
      <c r="D2" s="223" t="s">
        <v>129</v>
      </c>
      <c r="E2" s="223" t="s">
        <v>125</v>
      </c>
      <c r="F2" s="223" t="s">
        <v>128</v>
      </c>
      <c r="G2" s="203"/>
      <c r="H2" s="185" t="s">
        <v>122</v>
      </c>
      <c r="I2" s="186">
        <v>41</v>
      </c>
      <c r="J2" s="186" t="str">
        <f t="shared" ref="J2:J20" si="0">H2&amp;"-"&amp;I2</f>
        <v>64-41</v>
      </c>
      <c r="K2" s="201" t="s">
        <v>108</v>
      </c>
      <c r="L2" s="201" t="s">
        <v>6</v>
      </c>
      <c r="M2" s="185" t="s">
        <v>122</v>
      </c>
      <c r="N2" s="185" t="s">
        <v>127</v>
      </c>
      <c r="O2" s="183">
        <v>330.82</v>
      </c>
      <c r="P2" s="185" t="s">
        <v>42</v>
      </c>
      <c r="Q2" s="186">
        <v>2020</v>
      </c>
      <c r="R2" s="203"/>
      <c r="S2" s="185" t="s">
        <v>126</v>
      </c>
      <c r="T2" s="185" t="s">
        <v>119</v>
      </c>
      <c r="U2" s="185" t="s">
        <v>125</v>
      </c>
      <c r="V2" s="207">
        <v>20.67625</v>
      </c>
    </row>
    <row r="3" spans="1:27" x14ac:dyDescent="0.2">
      <c r="A3" s="223" t="s">
        <v>120</v>
      </c>
      <c r="B3" s="223" t="s">
        <v>10</v>
      </c>
      <c r="C3" s="223" t="s">
        <v>10</v>
      </c>
      <c r="D3" s="223" t="s">
        <v>124</v>
      </c>
      <c r="E3" s="223" t="s">
        <v>118</v>
      </c>
      <c r="F3" s="223" t="s">
        <v>123</v>
      </c>
      <c r="G3" s="203"/>
      <c r="H3" s="185" t="s">
        <v>122</v>
      </c>
      <c r="I3" s="186">
        <v>112</v>
      </c>
      <c r="J3" s="186" t="str">
        <f t="shared" si="0"/>
        <v>64-112</v>
      </c>
      <c r="K3" s="201" t="s">
        <v>108</v>
      </c>
      <c r="L3" s="201" t="s">
        <v>6</v>
      </c>
      <c r="M3" s="185" t="s">
        <v>122</v>
      </c>
      <c r="N3" s="185" t="s">
        <v>121</v>
      </c>
      <c r="O3" s="183">
        <v>445.06</v>
      </c>
      <c r="P3" s="185" t="s">
        <v>42</v>
      </c>
      <c r="Q3" s="186">
        <v>2020</v>
      </c>
      <c r="R3" s="203"/>
      <c r="S3" s="185" t="s">
        <v>120</v>
      </c>
      <c r="T3" s="185" t="s">
        <v>119</v>
      </c>
      <c r="U3" s="185" t="s">
        <v>118</v>
      </c>
      <c r="V3" s="207">
        <v>4.6848421052631579</v>
      </c>
    </row>
    <row r="4" spans="1:27" x14ac:dyDescent="0.2">
      <c r="A4" s="223" t="s">
        <v>117</v>
      </c>
      <c r="B4" s="223" t="s">
        <v>10</v>
      </c>
      <c r="C4" s="223" t="s">
        <v>10</v>
      </c>
      <c r="D4" s="223" t="s">
        <v>116</v>
      </c>
      <c r="E4" s="223" t="s">
        <v>112</v>
      </c>
      <c r="F4" s="223" t="s">
        <v>45</v>
      </c>
      <c r="G4" s="203"/>
      <c r="H4" s="185" t="s">
        <v>35</v>
      </c>
      <c r="I4" s="186">
        <v>14854</v>
      </c>
      <c r="J4" s="186" t="str">
        <f t="shared" si="0"/>
        <v>31-14854</v>
      </c>
      <c r="K4" s="201" t="s">
        <v>108</v>
      </c>
      <c r="L4" s="201" t="s">
        <v>6</v>
      </c>
      <c r="M4" s="185" t="s">
        <v>35</v>
      </c>
      <c r="N4" s="185" t="s">
        <v>115</v>
      </c>
      <c r="O4" s="183">
        <v>258.23</v>
      </c>
      <c r="P4" s="185" t="s">
        <v>42</v>
      </c>
      <c r="Q4" s="186">
        <v>2020</v>
      </c>
      <c r="R4" s="185" t="s">
        <v>114</v>
      </c>
      <c r="S4" s="185" t="s">
        <v>113</v>
      </c>
      <c r="T4" s="185" t="s">
        <v>10</v>
      </c>
      <c r="U4" s="185" t="s">
        <v>112</v>
      </c>
      <c r="V4" s="207">
        <v>129.11500000000001</v>
      </c>
    </row>
    <row r="5" spans="1:27" x14ac:dyDescent="0.2">
      <c r="A5" s="223" t="s">
        <v>105</v>
      </c>
      <c r="B5" s="223" t="s">
        <v>10</v>
      </c>
      <c r="C5" s="223" t="s">
        <v>10</v>
      </c>
      <c r="D5" s="223" t="s">
        <v>111</v>
      </c>
      <c r="E5" s="223" t="s">
        <v>110</v>
      </c>
      <c r="F5" s="223" t="s">
        <v>109</v>
      </c>
      <c r="G5" s="203"/>
      <c r="H5" s="185" t="s">
        <v>5</v>
      </c>
      <c r="I5" s="186">
        <v>180</v>
      </c>
      <c r="J5" s="186" t="str">
        <f t="shared" si="0"/>
        <v>75-180</v>
      </c>
      <c r="K5" s="201" t="s">
        <v>108</v>
      </c>
      <c r="L5" s="201" t="s">
        <v>6</v>
      </c>
      <c r="M5" s="185" t="s">
        <v>5</v>
      </c>
      <c r="N5" s="185" t="s">
        <v>107</v>
      </c>
      <c r="O5" s="183">
        <v>368.2</v>
      </c>
      <c r="P5" s="185" t="s">
        <v>42</v>
      </c>
      <c r="Q5" s="186">
        <v>2019</v>
      </c>
      <c r="R5" s="185" t="s">
        <v>106</v>
      </c>
      <c r="S5" s="185" t="s">
        <v>105</v>
      </c>
      <c r="T5" s="185" t="s">
        <v>104</v>
      </c>
      <c r="U5" s="203"/>
      <c r="V5" s="207">
        <v>5.9387096774193546</v>
      </c>
    </row>
    <row r="6" spans="1:27" x14ac:dyDescent="0.2">
      <c r="A6" s="223" t="s">
        <v>103</v>
      </c>
      <c r="B6" s="223" t="s">
        <v>10</v>
      </c>
      <c r="C6" s="223" t="s">
        <v>10</v>
      </c>
      <c r="D6" s="223" t="s">
        <v>98</v>
      </c>
      <c r="E6" s="223" t="s">
        <v>102</v>
      </c>
      <c r="F6" s="223" t="s">
        <v>101</v>
      </c>
      <c r="G6" s="203"/>
      <c r="H6" s="185" t="s">
        <v>5</v>
      </c>
      <c r="I6" s="186">
        <v>133</v>
      </c>
      <c r="J6" s="186" t="str">
        <f t="shared" si="0"/>
        <v>75-133</v>
      </c>
      <c r="K6" s="201" t="s">
        <v>7</v>
      </c>
      <c r="L6" s="201" t="s">
        <v>6</v>
      </c>
      <c r="M6" s="185" t="s">
        <v>5</v>
      </c>
      <c r="N6" s="185" t="s">
        <v>100</v>
      </c>
      <c r="O6" s="183">
        <v>458.26</v>
      </c>
      <c r="P6" s="185" t="s">
        <v>3</v>
      </c>
      <c r="Q6" s="186">
        <v>2020</v>
      </c>
      <c r="R6" s="203"/>
      <c r="S6" s="185" t="s">
        <v>99</v>
      </c>
      <c r="T6" s="185" t="s">
        <v>10</v>
      </c>
      <c r="U6" s="185" t="s">
        <v>98</v>
      </c>
      <c r="V6" s="207">
        <v>4.1659999999999995</v>
      </c>
    </row>
    <row r="7" spans="1:27" x14ac:dyDescent="0.2">
      <c r="A7" s="223" t="s">
        <v>97</v>
      </c>
      <c r="B7" s="223" t="s">
        <v>10</v>
      </c>
      <c r="C7" s="223" t="s">
        <v>10</v>
      </c>
      <c r="D7" s="223" t="s">
        <v>91</v>
      </c>
      <c r="E7" s="223" t="s">
        <v>96</v>
      </c>
      <c r="F7" s="223" t="s">
        <v>36</v>
      </c>
      <c r="G7" s="203"/>
      <c r="H7" s="185" t="s">
        <v>95</v>
      </c>
      <c r="I7" s="186">
        <v>956</v>
      </c>
      <c r="J7" s="186" t="str">
        <f t="shared" si="0"/>
        <v>sb31-956</v>
      </c>
      <c r="K7" s="201" t="s">
        <v>7</v>
      </c>
      <c r="L7" s="201" t="s">
        <v>6</v>
      </c>
      <c r="M7" s="185" t="s">
        <v>35</v>
      </c>
      <c r="N7" s="185" t="s">
        <v>94</v>
      </c>
      <c r="O7" s="183">
        <v>727.51</v>
      </c>
      <c r="P7" s="185" t="s">
        <v>3</v>
      </c>
      <c r="Q7" s="186">
        <v>2020</v>
      </c>
      <c r="R7" s="203"/>
      <c r="S7" s="185" t="s">
        <v>93</v>
      </c>
      <c r="T7" s="185" t="s">
        <v>92</v>
      </c>
      <c r="U7" s="185" t="s">
        <v>91</v>
      </c>
      <c r="V7" s="207">
        <v>31.630869565217392</v>
      </c>
    </row>
    <row r="8" spans="1:27" x14ac:dyDescent="0.2">
      <c r="A8" s="223" t="s">
        <v>90</v>
      </c>
      <c r="B8" s="223" t="s">
        <v>10</v>
      </c>
      <c r="C8" s="223" t="s">
        <v>10</v>
      </c>
      <c r="D8" s="223" t="s">
        <v>84</v>
      </c>
      <c r="E8" s="223" t="s">
        <v>89</v>
      </c>
      <c r="F8" s="223" t="s">
        <v>88</v>
      </c>
      <c r="G8" s="203"/>
      <c r="H8" s="185" t="s">
        <v>15</v>
      </c>
      <c r="I8" s="186">
        <v>633</v>
      </c>
      <c r="J8" s="186" t="str">
        <f t="shared" si="0"/>
        <v>70-633</v>
      </c>
      <c r="K8" s="201" t="s">
        <v>7</v>
      </c>
      <c r="L8" s="201" t="s">
        <v>6</v>
      </c>
      <c r="M8" s="185" t="s">
        <v>15</v>
      </c>
      <c r="N8" s="185" t="s">
        <v>87</v>
      </c>
      <c r="O8" s="183">
        <v>469.73</v>
      </c>
      <c r="P8" s="185" t="s">
        <v>3</v>
      </c>
      <c r="Q8" s="186">
        <v>2020</v>
      </c>
      <c r="R8" s="203"/>
      <c r="S8" s="185" t="s">
        <v>86</v>
      </c>
      <c r="T8" s="185" t="s">
        <v>85</v>
      </c>
      <c r="U8" s="185" t="s">
        <v>84</v>
      </c>
      <c r="V8" s="207">
        <v>10.438444444444444</v>
      </c>
    </row>
    <row r="9" spans="1:27" x14ac:dyDescent="0.2">
      <c r="A9" s="223" t="s">
        <v>83</v>
      </c>
      <c r="B9" s="223" t="s">
        <v>10</v>
      </c>
      <c r="C9" s="223" t="s">
        <v>10</v>
      </c>
      <c r="D9" s="223" t="s">
        <v>77</v>
      </c>
      <c r="E9" s="223" t="s">
        <v>82</v>
      </c>
      <c r="F9" s="223" t="s">
        <v>81</v>
      </c>
      <c r="G9" s="203"/>
      <c r="H9" s="185" t="s">
        <v>80</v>
      </c>
      <c r="I9" s="186">
        <v>2396</v>
      </c>
      <c r="J9" s="186" t="str">
        <f t="shared" si="0"/>
        <v>51-2396</v>
      </c>
      <c r="K9" s="201" t="s">
        <v>7</v>
      </c>
      <c r="L9" s="201" t="s">
        <v>6</v>
      </c>
      <c r="M9" s="185" t="s">
        <v>80</v>
      </c>
      <c r="N9" s="185" t="s">
        <v>79</v>
      </c>
      <c r="O9" s="183">
        <v>201.64</v>
      </c>
      <c r="P9" s="185" t="s">
        <v>3</v>
      </c>
      <c r="Q9" s="186">
        <v>2020</v>
      </c>
      <c r="R9" s="203"/>
      <c r="S9" s="185" t="s">
        <v>78</v>
      </c>
      <c r="T9" s="185" t="s">
        <v>12</v>
      </c>
      <c r="U9" s="185" t="s">
        <v>77</v>
      </c>
      <c r="V9" s="207">
        <v>11.202222222222222</v>
      </c>
    </row>
    <row r="10" spans="1:27" x14ac:dyDescent="0.2">
      <c r="A10" s="223" t="s">
        <v>76</v>
      </c>
      <c r="B10" s="223" t="s">
        <v>10</v>
      </c>
      <c r="C10" s="223" t="s">
        <v>10</v>
      </c>
      <c r="D10" s="223" t="s">
        <v>71</v>
      </c>
      <c r="E10" s="223" t="s">
        <v>75</v>
      </c>
      <c r="F10" s="223" t="s">
        <v>74</v>
      </c>
      <c r="G10" s="203"/>
      <c r="H10" s="185" t="s">
        <v>5</v>
      </c>
      <c r="I10" s="186">
        <v>51</v>
      </c>
      <c r="J10" s="186" t="str">
        <f t="shared" si="0"/>
        <v>75-51</v>
      </c>
      <c r="K10" s="201" t="s">
        <v>7</v>
      </c>
      <c r="L10" s="201" t="s">
        <v>6</v>
      </c>
      <c r="M10" s="185" t="s">
        <v>5</v>
      </c>
      <c r="N10" s="185" t="s">
        <v>73</v>
      </c>
      <c r="O10" s="183">
        <v>634.51</v>
      </c>
      <c r="P10" s="185" t="s">
        <v>3</v>
      </c>
      <c r="Q10" s="186">
        <v>2020</v>
      </c>
      <c r="R10" s="203"/>
      <c r="S10" s="185" t="s">
        <v>72</v>
      </c>
      <c r="T10" s="185" t="s">
        <v>10</v>
      </c>
      <c r="U10" s="185" t="s">
        <v>71</v>
      </c>
      <c r="V10" s="207">
        <v>18.128857142857143</v>
      </c>
    </row>
    <row r="11" spans="1:27" x14ac:dyDescent="0.2">
      <c r="A11" s="223" t="s">
        <v>70</v>
      </c>
      <c r="B11" s="223" t="s">
        <v>10</v>
      </c>
      <c r="C11" s="223" t="s">
        <v>10</v>
      </c>
      <c r="D11" s="223" t="s">
        <v>64</v>
      </c>
      <c r="E11" s="223" t="s">
        <v>69</v>
      </c>
      <c r="F11" s="223" t="s">
        <v>68</v>
      </c>
      <c r="G11" s="203"/>
      <c r="H11" s="185" t="s">
        <v>5</v>
      </c>
      <c r="I11" s="186">
        <v>4629</v>
      </c>
      <c r="J11" s="186" t="str">
        <f t="shared" si="0"/>
        <v>75-4629</v>
      </c>
      <c r="K11" s="201" t="s">
        <v>7</v>
      </c>
      <c r="L11" s="201" t="s">
        <v>6</v>
      </c>
      <c r="M11" s="185" t="s">
        <v>5</v>
      </c>
      <c r="N11" s="185" t="s">
        <v>67</v>
      </c>
      <c r="O11" s="183">
        <v>266.94</v>
      </c>
      <c r="P11" s="185" t="s">
        <v>3</v>
      </c>
      <c r="Q11" s="186">
        <v>2020</v>
      </c>
      <c r="R11" s="203"/>
      <c r="S11" s="185" t="s">
        <v>66</v>
      </c>
      <c r="T11" s="185" t="s">
        <v>65</v>
      </c>
      <c r="U11" s="185" t="s">
        <v>64</v>
      </c>
      <c r="V11" s="207">
        <v>66.734999999999999</v>
      </c>
    </row>
    <row r="12" spans="1:27" x14ac:dyDescent="0.2">
      <c r="A12" s="223" t="s">
        <v>61</v>
      </c>
      <c r="B12" s="223" t="s">
        <v>10</v>
      </c>
      <c r="C12" s="223" t="s">
        <v>10</v>
      </c>
      <c r="D12" s="223" t="s">
        <v>60</v>
      </c>
      <c r="E12" s="223" t="s">
        <v>63</v>
      </c>
      <c r="F12" s="223" t="s">
        <v>44</v>
      </c>
      <c r="G12" s="203"/>
      <c r="H12" s="185" t="s">
        <v>51</v>
      </c>
      <c r="I12" s="186">
        <v>18</v>
      </c>
      <c r="J12" s="186" t="str">
        <f t="shared" si="0"/>
        <v>63-18</v>
      </c>
      <c r="K12" s="201" t="s">
        <v>7</v>
      </c>
      <c r="L12" s="201" t="s">
        <v>6</v>
      </c>
      <c r="M12" s="185" t="s">
        <v>51</v>
      </c>
      <c r="N12" s="185" t="s">
        <v>62</v>
      </c>
      <c r="O12" s="183">
        <v>1243.05</v>
      </c>
      <c r="P12" s="185" t="s">
        <v>3</v>
      </c>
      <c r="Q12" s="186">
        <v>2020</v>
      </c>
      <c r="R12" s="203"/>
      <c r="S12" s="185" t="s">
        <v>61</v>
      </c>
      <c r="T12" s="185" t="s">
        <v>10</v>
      </c>
      <c r="U12" s="185" t="s">
        <v>60</v>
      </c>
      <c r="V12" s="207">
        <v>20.717499999999998</v>
      </c>
    </row>
    <row r="13" spans="1:27" x14ac:dyDescent="0.2">
      <c r="A13" s="223" t="s">
        <v>56</v>
      </c>
      <c r="B13" s="223" t="s">
        <v>10</v>
      </c>
      <c r="C13" s="223" t="s">
        <v>10</v>
      </c>
      <c r="D13" s="223" t="s">
        <v>54</v>
      </c>
      <c r="E13" s="223" t="s">
        <v>59</v>
      </c>
      <c r="F13" s="223" t="s">
        <v>58</v>
      </c>
      <c r="G13" s="203"/>
      <c r="H13" s="185" t="s">
        <v>5</v>
      </c>
      <c r="I13" s="186">
        <v>79</v>
      </c>
      <c r="J13" s="186" t="str">
        <f t="shared" si="0"/>
        <v>75-79</v>
      </c>
      <c r="K13" s="201" t="s">
        <v>7</v>
      </c>
      <c r="L13" s="201" t="s">
        <v>6</v>
      </c>
      <c r="M13" s="185" t="s">
        <v>5</v>
      </c>
      <c r="N13" s="185" t="s">
        <v>57</v>
      </c>
      <c r="O13" s="183">
        <v>476.15</v>
      </c>
      <c r="P13" s="185" t="s">
        <v>3</v>
      </c>
      <c r="Q13" s="186">
        <v>2020</v>
      </c>
      <c r="R13" s="203"/>
      <c r="S13" s="185" t="s">
        <v>56</v>
      </c>
      <c r="T13" s="185" t="s">
        <v>55</v>
      </c>
      <c r="U13" s="185" t="s">
        <v>54</v>
      </c>
      <c r="V13" s="207">
        <v>10.130851063829788</v>
      </c>
    </row>
    <row r="14" spans="1:27" x14ac:dyDescent="0.2">
      <c r="A14" s="223" t="s">
        <v>53</v>
      </c>
      <c r="B14" s="223" t="s">
        <v>10</v>
      </c>
      <c r="C14" s="223" t="s">
        <v>10</v>
      </c>
      <c r="D14" s="223" t="s">
        <v>47</v>
      </c>
      <c r="E14" s="223" t="s">
        <v>52</v>
      </c>
      <c r="F14" s="223" t="s">
        <v>29</v>
      </c>
      <c r="G14" s="203"/>
      <c r="H14" s="185" t="s">
        <v>51</v>
      </c>
      <c r="I14" s="186">
        <v>278</v>
      </c>
      <c r="J14" s="186" t="str">
        <f t="shared" si="0"/>
        <v>63-278</v>
      </c>
      <c r="K14" s="201" t="s">
        <v>7</v>
      </c>
      <c r="L14" s="201" t="s">
        <v>6</v>
      </c>
      <c r="M14" s="185" t="s">
        <v>51</v>
      </c>
      <c r="N14" s="185" t="s">
        <v>50</v>
      </c>
      <c r="O14" s="183">
        <v>540.35</v>
      </c>
      <c r="P14" s="185" t="s">
        <v>3</v>
      </c>
      <c r="Q14" s="186">
        <v>2020</v>
      </c>
      <c r="R14" s="203"/>
      <c r="S14" s="185" t="s">
        <v>49</v>
      </c>
      <c r="T14" s="185" t="s">
        <v>48</v>
      </c>
      <c r="U14" s="185" t="s">
        <v>47</v>
      </c>
      <c r="V14" s="207">
        <v>24.561363636363637</v>
      </c>
    </row>
    <row r="15" spans="1:27" x14ac:dyDescent="0.2">
      <c r="A15" s="223" t="s">
        <v>41</v>
      </c>
      <c r="B15" s="223" t="s">
        <v>10</v>
      </c>
      <c r="C15" s="223" t="s">
        <v>10</v>
      </c>
      <c r="D15" s="223" t="s">
        <v>39</v>
      </c>
      <c r="E15" s="223" t="s">
        <v>46</v>
      </c>
      <c r="F15" s="223" t="s">
        <v>45</v>
      </c>
      <c r="G15" s="203"/>
      <c r="H15" s="185" t="s">
        <v>44</v>
      </c>
      <c r="I15" s="186">
        <v>47</v>
      </c>
      <c r="J15" s="186" t="str">
        <f t="shared" si="0"/>
        <v>60-47</v>
      </c>
      <c r="K15" s="201" t="s">
        <v>7</v>
      </c>
      <c r="L15" s="201" t="s">
        <v>6</v>
      </c>
      <c r="M15" s="185" t="s">
        <v>44</v>
      </c>
      <c r="N15" s="185" t="s">
        <v>43</v>
      </c>
      <c r="O15" s="183">
        <v>155.4</v>
      </c>
      <c r="P15" s="185" t="s">
        <v>42</v>
      </c>
      <c r="Q15" s="186">
        <v>2019</v>
      </c>
      <c r="R15" s="203"/>
      <c r="S15" s="185" t="s">
        <v>41</v>
      </c>
      <c r="T15" s="185" t="s">
        <v>40</v>
      </c>
      <c r="U15" s="185" t="s">
        <v>39</v>
      </c>
      <c r="V15" s="207">
        <v>77.7</v>
      </c>
    </row>
    <row r="16" spans="1:27" x14ac:dyDescent="0.2">
      <c r="A16" s="223" t="s">
        <v>38</v>
      </c>
      <c r="B16" s="223" t="s">
        <v>10</v>
      </c>
      <c r="C16" s="223" t="s">
        <v>10</v>
      </c>
      <c r="D16" s="223" t="s">
        <v>31</v>
      </c>
      <c r="E16" s="223" t="s">
        <v>37</v>
      </c>
      <c r="F16" s="223" t="s">
        <v>36</v>
      </c>
      <c r="G16" s="203"/>
      <c r="H16" s="185" t="s">
        <v>35</v>
      </c>
      <c r="I16" s="186">
        <v>532</v>
      </c>
      <c r="J16" s="186" t="str">
        <f t="shared" si="0"/>
        <v>31-532</v>
      </c>
      <c r="K16" s="201" t="s">
        <v>7</v>
      </c>
      <c r="L16" s="201" t="s">
        <v>6</v>
      </c>
      <c r="M16" s="185" t="s">
        <v>35</v>
      </c>
      <c r="N16" s="185" t="s">
        <v>34</v>
      </c>
      <c r="O16" s="183">
        <v>800.82</v>
      </c>
      <c r="P16" s="185" t="s">
        <v>3</v>
      </c>
      <c r="Q16" s="186">
        <v>2020</v>
      </c>
      <c r="R16" s="203"/>
      <c r="S16" s="185" t="s">
        <v>33</v>
      </c>
      <c r="T16" s="185" t="s">
        <v>32</v>
      </c>
      <c r="U16" s="185" t="s">
        <v>31</v>
      </c>
      <c r="V16" s="207">
        <v>34.818260869565222</v>
      </c>
    </row>
    <row r="17" spans="1:22" x14ac:dyDescent="0.2">
      <c r="A17" s="223" t="s">
        <v>26</v>
      </c>
      <c r="B17" s="223" t="s">
        <v>10</v>
      </c>
      <c r="C17" s="223" t="s">
        <v>10</v>
      </c>
      <c r="D17" s="223" t="s">
        <v>25</v>
      </c>
      <c r="E17" s="223" t="s">
        <v>30</v>
      </c>
      <c r="F17" s="223" t="s">
        <v>29</v>
      </c>
      <c r="G17" s="203"/>
      <c r="H17" s="185" t="s">
        <v>5</v>
      </c>
      <c r="I17" s="186">
        <v>477</v>
      </c>
      <c r="J17" s="186" t="str">
        <f t="shared" si="0"/>
        <v>75-477</v>
      </c>
      <c r="K17" s="201" t="s">
        <v>7</v>
      </c>
      <c r="L17" s="201" t="s">
        <v>6</v>
      </c>
      <c r="M17" s="185" t="s">
        <v>5</v>
      </c>
      <c r="N17" s="185" t="s">
        <v>28</v>
      </c>
      <c r="O17" s="183">
        <v>814.57</v>
      </c>
      <c r="P17" s="185" t="s">
        <v>3</v>
      </c>
      <c r="Q17" s="186">
        <v>2020</v>
      </c>
      <c r="R17" s="185" t="s">
        <v>27</v>
      </c>
      <c r="S17" s="185" t="s">
        <v>26</v>
      </c>
      <c r="T17" s="185" t="s">
        <v>10</v>
      </c>
      <c r="U17" s="185" t="s">
        <v>25</v>
      </c>
      <c r="V17" s="207">
        <v>37.025909090909096</v>
      </c>
    </row>
    <row r="18" spans="1:22" x14ac:dyDescent="0.2">
      <c r="A18" s="223" t="s">
        <v>24</v>
      </c>
      <c r="B18" s="223" t="s">
        <v>10</v>
      </c>
      <c r="C18" s="223" t="s">
        <v>10</v>
      </c>
      <c r="D18" s="223" t="s">
        <v>18</v>
      </c>
      <c r="E18" s="223" t="s">
        <v>23</v>
      </c>
      <c r="F18" s="223" t="s">
        <v>22</v>
      </c>
      <c r="G18" s="203"/>
      <c r="H18" s="185" t="s">
        <v>5</v>
      </c>
      <c r="I18" s="186">
        <v>366</v>
      </c>
      <c r="J18" s="186" t="str">
        <f t="shared" si="0"/>
        <v>75-366</v>
      </c>
      <c r="K18" s="201" t="s">
        <v>7</v>
      </c>
      <c r="L18" s="201" t="s">
        <v>6</v>
      </c>
      <c r="M18" s="185" t="s">
        <v>5</v>
      </c>
      <c r="N18" s="185" t="s">
        <v>21</v>
      </c>
      <c r="O18" s="183">
        <v>651.89</v>
      </c>
      <c r="P18" s="185" t="s">
        <v>3</v>
      </c>
      <c r="Q18" s="186">
        <v>2020</v>
      </c>
      <c r="R18" s="203"/>
      <c r="S18" s="185" t="s">
        <v>20</v>
      </c>
      <c r="T18" s="185" t="s">
        <v>19</v>
      </c>
      <c r="U18" s="185" t="s">
        <v>18</v>
      </c>
      <c r="V18" s="207">
        <v>3.9508484848484846</v>
      </c>
    </row>
    <row r="19" spans="1:22" x14ac:dyDescent="0.2">
      <c r="A19" s="223" t="s">
        <v>13</v>
      </c>
      <c r="B19" s="223" t="s">
        <v>10</v>
      </c>
      <c r="C19" s="223" t="s">
        <v>10</v>
      </c>
      <c r="D19" s="223" t="s">
        <v>11</v>
      </c>
      <c r="E19" s="223" t="s">
        <v>17</v>
      </c>
      <c r="F19" s="223" t="s">
        <v>16</v>
      </c>
      <c r="G19" s="203"/>
      <c r="H19" s="185" t="s">
        <v>15</v>
      </c>
      <c r="I19" s="186">
        <v>556</v>
      </c>
      <c r="J19" s="186" t="str">
        <f t="shared" si="0"/>
        <v>70-556</v>
      </c>
      <c r="K19" s="201" t="s">
        <v>7</v>
      </c>
      <c r="L19" s="201" t="s">
        <v>6</v>
      </c>
      <c r="M19" s="185" t="s">
        <v>15</v>
      </c>
      <c r="N19" s="185" t="s">
        <v>14</v>
      </c>
      <c r="O19" s="183">
        <v>465.14</v>
      </c>
      <c r="P19" s="185" t="s">
        <v>3</v>
      </c>
      <c r="Q19" s="186">
        <v>2020</v>
      </c>
      <c r="R19" s="203"/>
      <c r="S19" s="185" t="s">
        <v>13</v>
      </c>
      <c r="T19" s="185" t="s">
        <v>12</v>
      </c>
      <c r="U19" s="185" t="s">
        <v>11</v>
      </c>
      <c r="V19" s="207">
        <v>58.142499999999998</v>
      </c>
    </row>
    <row r="20" spans="1:22" x14ac:dyDescent="0.2">
      <c r="A20" s="223" t="s">
        <v>2</v>
      </c>
      <c r="B20" s="223" t="s">
        <v>10</v>
      </c>
      <c r="C20" s="223" t="s">
        <v>10</v>
      </c>
      <c r="D20" s="223" t="s">
        <v>0</v>
      </c>
      <c r="E20" s="223" t="s">
        <v>9</v>
      </c>
      <c r="F20" s="223" t="s">
        <v>8</v>
      </c>
      <c r="G20" s="203"/>
      <c r="H20" s="185" t="s">
        <v>5</v>
      </c>
      <c r="I20" s="186">
        <v>298</v>
      </c>
      <c r="J20" s="186" t="str">
        <f t="shared" si="0"/>
        <v>75-298</v>
      </c>
      <c r="K20" s="201" t="s">
        <v>7</v>
      </c>
      <c r="L20" s="201" t="s">
        <v>6</v>
      </c>
      <c r="M20" s="185" t="s">
        <v>5</v>
      </c>
      <c r="N20" s="185" t="s">
        <v>4</v>
      </c>
      <c r="O20" s="183">
        <v>496.07</v>
      </c>
      <c r="P20" s="185" t="s">
        <v>3</v>
      </c>
      <c r="Q20" s="186">
        <v>2020</v>
      </c>
      <c r="R20" s="203"/>
      <c r="S20" s="185" t="s">
        <v>2</v>
      </c>
      <c r="T20" s="185" t="s">
        <v>1</v>
      </c>
      <c r="U20" s="185" t="s">
        <v>0</v>
      </c>
      <c r="V20" s="207">
        <v>5.3340860215053763</v>
      </c>
    </row>
    <row r="21" spans="1:22" x14ac:dyDescent="0.2">
      <c r="A21" s="209"/>
      <c r="B21" s="209"/>
      <c r="C21" s="209"/>
      <c r="D21" s="209"/>
      <c r="E21" s="209"/>
      <c r="F21" s="209"/>
    </row>
  </sheetData>
  <conditionalFormatting sqref="S2:S20">
    <cfRule type="duplicateValues" dxfId="61" priority="3"/>
  </conditionalFormatting>
  <conditionalFormatting sqref="S1">
    <cfRule type="duplicateValues" dxfId="60" priority="1"/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FCA76-C553-43C8-9F98-492832F9E14B}">
  <dimension ref="A1:AA12"/>
  <sheetViews>
    <sheetView workbookViewId="0">
      <selection activeCell="B10" sqref="B10"/>
    </sheetView>
  </sheetViews>
  <sheetFormatPr baseColWidth="10" defaultRowHeight="12.75" x14ac:dyDescent="0.2"/>
  <cols>
    <col min="1" max="1" width="40.28515625" style="14" bestFit="1" customWidth="1"/>
    <col min="2" max="6" width="11.42578125" style="14"/>
    <col min="7" max="7" width="8.28515625" style="14" customWidth="1"/>
    <col min="8" max="8" width="9.7109375" style="14" bestFit="1" customWidth="1"/>
    <col min="9" max="9" width="7.85546875" style="14" bestFit="1" customWidth="1"/>
    <col min="10" max="10" width="6.140625" style="14" customWidth="1"/>
    <col min="11" max="11" width="9.5703125" style="14" customWidth="1"/>
    <col min="12" max="13" width="11.42578125" style="14"/>
    <col min="14" max="14" width="6.85546875" style="14" customWidth="1"/>
    <col min="15" max="15" width="11.42578125" style="14"/>
    <col min="16" max="16" width="7.42578125" style="14" customWidth="1"/>
    <col min="17" max="17" width="3.7109375" style="14" customWidth="1"/>
    <col min="18" max="18" width="11.42578125" style="14"/>
    <col min="19" max="19" width="24.42578125" style="14" customWidth="1"/>
    <col min="20" max="16384" width="11.42578125" style="14"/>
  </cols>
  <sheetData>
    <row r="1" spans="1:27" ht="51" x14ac:dyDescent="0.2">
      <c r="A1" s="219" t="s">
        <v>151</v>
      </c>
      <c r="B1" s="219" t="s">
        <v>150</v>
      </c>
      <c r="C1" s="219" t="s">
        <v>149</v>
      </c>
      <c r="D1" s="219" t="s">
        <v>148</v>
      </c>
      <c r="E1" s="219" t="s">
        <v>147</v>
      </c>
      <c r="F1" s="219" t="s">
        <v>146</v>
      </c>
      <c r="G1" s="219" t="s">
        <v>145</v>
      </c>
      <c r="H1" s="175" t="s">
        <v>144</v>
      </c>
      <c r="I1" s="176" t="s">
        <v>143</v>
      </c>
      <c r="J1" s="176" t="s">
        <v>142</v>
      </c>
      <c r="K1" s="220" t="s">
        <v>141</v>
      </c>
      <c r="L1" s="175" t="s">
        <v>140</v>
      </c>
      <c r="M1" s="175" t="s">
        <v>139</v>
      </c>
      <c r="N1" s="175" t="s">
        <v>18932</v>
      </c>
      <c r="O1" s="177" t="s">
        <v>137</v>
      </c>
      <c r="P1" s="178" t="s">
        <v>136</v>
      </c>
      <c r="Q1" s="221" t="s">
        <v>18937</v>
      </c>
      <c r="R1" s="175" t="s">
        <v>18933</v>
      </c>
      <c r="S1" s="175" t="s">
        <v>18934</v>
      </c>
      <c r="T1" s="175" t="s">
        <v>18935</v>
      </c>
      <c r="U1" s="175" t="s">
        <v>18936</v>
      </c>
      <c r="V1" s="179" t="s">
        <v>130</v>
      </c>
      <c r="W1" s="222"/>
      <c r="X1" s="222"/>
      <c r="Y1" s="222"/>
      <c r="Z1" s="222"/>
      <c r="AA1" s="222"/>
    </row>
    <row r="2" spans="1:27" x14ac:dyDescent="0.2">
      <c r="A2" s="224" t="s">
        <v>2170</v>
      </c>
      <c r="B2" s="224" t="s">
        <v>2140</v>
      </c>
      <c r="C2" s="224" t="s">
        <v>2120</v>
      </c>
      <c r="D2" s="224" t="s">
        <v>2168</v>
      </c>
      <c r="E2" s="224" t="s">
        <v>2173</v>
      </c>
      <c r="F2" s="224" t="s">
        <v>68</v>
      </c>
      <c r="G2" s="203"/>
      <c r="H2" s="185" t="s">
        <v>331</v>
      </c>
      <c r="I2" s="186">
        <v>288</v>
      </c>
      <c r="J2" s="186" t="str">
        <f t="shared" ref="J2:J12" si="0">H2&amp;"-"&amp;I2</f>
        <v>15-288</v>
      </c>
      <c r="K2" s="201" t="s">
        <v>7</v>
      </c>
      <c r="L2" s="201" t="s">
        <v>6</v>
      </c>
      <c r="M2" s="185" t="s">
        <v>331</v>
      </c>
      <c r="N2" s="185" t="s">
        <v>2172</v>
      </c>
      <c r="O2" s="183">
        <v>211.07</v>
      </c>
      <c r="P2" s="185" t="s">
        <v>3</v>
      </c>
      <c r="Q2" s="186">
        <v>2019</v>
      </c>
      <c r="R2" s="185" t="s">
        <v>2171</v>
      </c>
      <c r="S2" s="185" t="s">
        <v>2170</v>
      </c>
      <c r="T2" s="185" t="s">
        <v>2169</v>
      </c>
      <c r="U2" s="185" t="s">
        <v>2168</v>
      </c>
      <c r="V2" s="207">
        <v>52.767499999999998</v>
      </c>
    </row>
    <row r="3" spans="1:27" x14ac:dyDescent="0.2">
      <c r="A3" s="224" t="s">
        <v>2167</v>
      </c>
      <c r="B3" s="224" t="s">
        <v>2140</v>
      </c>
      <c r="C3" s="224" t="s">
        <v>2120</v>
      </c>
      <c r="D3" s="224" t="s">
        <v>2162</v>
      </c>
      <c r="E3" s="224" t="s">
        <v>2166</v>
      </c>
      <c r="F3" s="224" t="s">
        <v>1365</v>
      </c>
      <c r="G3" s="203"/>
      <c r="H3" s="185" t="s">
        <v>235</v>
      </c>
      <c r="I3" s="186">
        <v>13</v>
      </c>
      <c r="J3" s="186" t="str">
        <f t="shared" si="0"/>
        <v>66-13</v>
      </c>
      <c r="K3" s="201" t="s">
        <v>7</v>
      </c>
      <c r="L3" s="201" t="s">
        <v>6</v>
      </c>
      <c r="M3" s="185" t="s">
        <v>235</v>
      </c>
      <c r="N3" s="185" t="s">
        <v>2165</v>
      </c>
      <c r="O3" s="183">
        <v>114.49</v>
      </c>
      <c r="P3" s="185" t="s">
        <v>3</v>
      </c>
      <c r="Q3" s="186">
        <v>2019</v>
      </c>
      <c r="R3" s="203"/>
      <c r="S3" s="185" t="s">
        <v>2164</v>
      </c>
      <c r="T3" s="185" t="s">
        <v>2163</v>
      </c>
      <c r="U3" s="185" t="s">
        <v>2162</v>
      </c>
      <c r="V3" s="207">
        <v>19.081666666666667</v>
      </c>
    </row>
    <row r="4" spans="1:27" x14ac:dyDescent="0.2">
      <c r="A4" s="224" t="s">
        <v>2158</v>
      </c>
      <c r="B4" s="224" t="s">
        <v>2140</v>
      </c>
      <c r="C4" s="224" t="s">
        <v>2120</v>
      </c>
      <c r="D4" s="224" t="s">
        <v>2161</v>
      </c>
      <c r="E4" s="224" t="s">
        <v>2160</v>
      </c>
      <c r="F4" s="224" t="s">
        <v>1365</v>
      </c>
      <c r="G4" s="203"/>
      <c r="H4" s="185" t="s">
        <v>15</v>
      </c>
      <c r="I4" s="186">
        <v>1884</v>
      </c>
      <c r="J4" s="186" t="str">
        <f t="shared" si="0"/>
        <v>70-1884</v>
      </c>
      <c r="K4" s="201" t="s">
        <v>7</v>
      </c>
      <c r="L4" s="201" t="s">
        <v>6</v>
      </c>
      <c r="M4" s="185" t="s">
        <v>15</v>
      </c>
      <c r="N4" s="185" t="s">
        <v>2159</v>
      </c>
      <c r="O4" s="183">
        <v>114.49</v>
      </c>
      <c r="P4" s="185" t="s">
        <v>3</v>
      </c>
      <c r="Q4" s="186">
        <v>2018</v>
      </c>
      <c r="R4" s="203"/>
      <c r="S4" s="185" t="s">
        <v>2158</v>
      </c>
      <c r="T4" s="185" t="s">
        <v>2129</v>
      </c>
      <c r="U4" s="203"/>
      <c r="V4" s="207">
        <v>19.081666666666667</v>
      </c>
    </row>
    <row r="5" spans="1:27" x14ac:dyDescent="0.2">
      <c r="A5" s="224" t="s">
        <v>2155</v>
      </c>
      <c r="B5" s="224" t="s">
        <v>2140</v>
      </c>
      <c r="C5" s="224" t="s">
        <v>2120</v>
      </c>
      <c r="D5" s="224" t="s">
        <v>2153</v>
      </c>
      <c r="E5" s="224" t="s">
        <v>2157</v>
      </c>
      <c r="F5" s="224" t="s">
        <v>1398</v>
      </c>
      <c r="G5" s="203"/>
      <c r="H5" s="185" t="s">
        <v>5</v>
      </c>
      <c r="I5" s="186">
        <v>1627</v>
      </c>
      <c r="J5" s="186" t="str">
        <f t="shared" si="0"/>
        <v>75-1627</v>
      </c>
      <c r="K5" s="201" t="s">
        <v>7</v>
      </c>
      <c r="L5" s="201" t="s">
        <v>6</v>
      </c>
      <c r="M5" s="185" t="s">
        <v>5</v>
      </c>
      <c r="N5" s="185" t="s">
        <v>2156</v>
      </c>
      <c r="O5" s="183">
        <v>96.3</v>
      </c>
      <c r="P5" s="185" t="s">
        <v>3</v>
      </c>
      <c r="Q5" s="186">
        <v>2019</v>
      </c>
      <c r="R5" s="203"/>
      <c r="S5" s="185" t="s">
        <v>2155</v>
      </c>
      <c r="T5" s="185" t="s">
        <v>2154</v>
      </c>
      <c r="U5" s="185" t="s">
        <v>2153</v>
      </c>
      <c r="V5" s="207">
        <v>13.757142857142856</v>
      </c>
    </row>
    <row r="6" spans="1:27" x14ac:dyDescent="0.2">
      <c r="A6" s="224" t="s">
        <v>2149</v>
      </c>
      <c r="B6" s="224" t="s">
        <v>2140</v>
      </c>
      <c r="C6" s="224" t="s">
        <v>2120</v>
      </c>
      <c r="D6" s="224" t="s">
        <v>2148</v>
      </c>
      <c r="E6" s="224" t="s">
        <v>2152</v>
      </c>
      <c r="F6" s="224" t="s">
        <v>16</v>
      </c>
      <c r="G6" s="203"/>
      <c r="H6" s="185" t="s">
        <v>245</v>
      </c>
      <c r="I6" s="186">
        <v>1774</v>
      </c>
      <c r="J6" s="186" t="str">
        <f t="shared" si="0"/>
        <v>73-1774</v>
      </c>
      <c r="K6" s="201" t="s">
        <v>7</v>
      </c>
      <c r="L6" s="201" t="s">
        <v>6</v>
      </c>
      <c r="M6" s="185" t="s">
        <v>245</v>
      </c>
      <c r="N6" s="185" t="s">
        <v>2151</v>
      </c>
      <c r="O6" s="183">
        <v>82.39</v>
      </c>
      <c r="P6" s="185" t="s">
        <v>3</v>
      </c>
      <c r="Q6" s="186">
        <v>2020</v>
      </c>
      <c r="R6" s="185" t="s">
        <v>2150</v>
      </c>
      <c r="S6" s="185" t="s">
        <v>2149</v>
      </c>
      <c r="T6" s="185" t="s">
        <v>2129</v>
      </c>
      <c r="U6" s="185" t="s">
        <v>2148</v>
      </c>
      <c r="V6" s="207">
        <v>10.29875</v>
      </c>
    </row>
    <row r="7" spans="1:27" x14ac:dyDescent="0.2">
      <c r="A7" s="224" t="s">
        <v>2147</v>
      </c>
      <c r="B7" s="224" t="s">
        <v>2140</v>
      </c>
      <c r="C7" s="224" t="s">
        <v>2120</v>
      </c>
      <c r="D7" s="224" t="s">
        <v>2141</v>
      </c>
      <c r="E7" s="224" t="s">
        <v>2146</v>
      </c>
      <c r="F7" s="224" t="s">
        <v>16</v>
      </c>
      <c r="G7" s="203"/>
      <c r="H7" s="185" t="s">
        <v>5</v>
      </c>
      <c r="I7" s="186">
        <v>3325</v>
      </c>
      <c r="J7" s="186" t="str">
        <f t="shared" si="0"/>
        <v>75-3325</v>
      </c>
      <c r="K7" s="201" t="s">
        <v>7</v>
      </c>
      <c r="L7" s="201" t="s">
        <v>6</v>
      </c>
      <c r="M7" s="185" t="s">
        <v>5</v>
      </c>
      <c r="N7" s="185" t="s">
        <v>2145</v>
      </c>
      <c r="O7" s="183">
        <v>128.38</v>
      </c>
      <c r="P7" s="185" t="s">
        <v>3</v>
      </c>
      <c r="Q7" s="186">
        <v>2020</v>
      </c>
      <c r="R7" s="185" t="s">
        <v>2144</v>
      </c>
      <c r="S7" s="185" t="s">
        <v>2143</v>
      </c>
      <c r="T7" s="185" t="s">
        <v>2142</v>
      </c>
      <c r="U7" s="185" t="s">
        <v>2141</v>
      </c>
      <c r="V7" s="207">
        <v>16.047499999999999</v>
      </c>
    </row>
    <row r="8" spans="1:27" x14ac:dyDescent="0.2">
      <c r="A8" s="224" t="s">
        <v>2138</v>
      </c>
      <c r="B8" s="224" t="s">
        <v>2140</v>
      </c>
      <c r="C8" s="224" t="s">
        <v>2120</v>
      </c>
      <c r="D8" s="224" t="s">
        <v>2137</v>
      </c>
      <c r="E8" s="224" t="s">
        <v>2139</v>
      </c>
      <c r="F8" s="224" t="s">
        <v>590</v>
      </c>
      <c r="G8" s="203"/>
      <c r="H8" s="185" t="s">
        <v>5</v>
      </c>
      <c r="I8" s="186">
        <v>3265</v>
      </c>
      <c r="J8" s="186" t="str">
        <f t="shared" si="0"/>
        <v>75-3265</v>
      </c>
      <c r="K8" s="201" t="s">
        <v>157</v>
      </c>
      <c r="L8" s="201" t="s">
        <v>6</v>
      </c>
      <c r="M8" s="185" t="s">
        <v>5</v>
      </c>
      <c r="N8" s="185" t="s">
        <v>460</v>
      </c>
      <c r="O8" s="183">
        <v>92.48</v>
      </c>
      <c r="P8" s="185" t="s">
        <v>3</v>
      </c>
      <c r="Q8" s="186">
        <v>2020</v>
      </c>
      <c r="R8" s="203"/>
      <c r="S8" s="185" t="s">
        <v>2138</v>
      </c>
      <c r="T8" s="185" t="s">
        <v>2129</v>
      </c>
      <c r="U8" s="185" t="s">
        <v>2137</v>
      </c>
      <c r="V8" s="207">
        <v>8.4072727272727281</v>
      </c>
    </row>
    <row r="9" spans="1:27" x14ac:dyDescent="0.2">
      <c r="A9" s="224" t="s">
        <v>2136</v>
      </c>
      <c r="B9" s="224" t="s">
        <v>2135</v>
      </c>
      <c r="C9" s="224" t="s">
        <v>2120</v>
      </c>
      <c r="D9" s="224" t="s">
        <v>2134</v>
      </c>
      <c r="E9" s="224" t="s">
        <v>2133</v>
      </c>
      <c r="F9" s="224" t="s">
        <v>35</v>
      </c>
      <c r="G9" s="203"/>
      <c r="H9" s="185" t="s">
        <v>5</v>
      </c>
      <c r="I9" s="186">
        <v>3451</v>
      </c>
      <c r="J9" s="186" t="str">
        <f t="shared" si="0"/>
        <v>75-3451</v>
      </c>
      <c r="K9" s="201" t="s">
        <v>7</v>
      </c>
      <c r="L9" s="201" t="s">
        <v>6</v>
      </c>
      <c r="M9" s="185" t="s">
        <v>5</v>
      </c>
      <c r="N9" s="185" t="s">
        <v>2132</v>
      </c>
      <c r="O9" s="183">
        <v>133.75</v>
      </c>
      <c r="P9" s="185" t="s">
        <v>3</v>
      </c>
      <c r="Q9" s="186">
        <v>2019</v>
      </c>
      <c r="R9" s="203"/>
      <c r="S9" s="185" t="s">
        <v>2131</v>
      </c>
      <c r="T9" s="185" t="s">
        <v>346</v>
      </c>
      <c r="U9" s="185" t="s">
        <v>2130</v>
      </c>
      <c r="V9" s="207">
        <v>4.314516129032258</v>
      </c>
    </row>
    <row r="10" spans="1:27" x14ac:dyDescent="0.2">
      <c r="A10" s="185" t="s">
        <v>2127</v>
      </c>
      <c r="B10" s="224" t="s">
        <v>2140</v>
      </c>
      <c r="C10" s="224" t="s">
        <v>2120</v>
      </c>
      <c r="D10" s="203"/>
      <c r="E10" s="203"/>
      <c r="F10" s="203"/>
      <c r="G10" s="203" t="s">
        <v>1616</v>
      </c>
      <c r="H10" s="185" t="s">
        <v>656</v>
      </c>
      <c r="I10" s="186">
        <v>3235</v>
      </c>
      <c r="J10" s="186" t="str">
        <f t="shared" si="0"/>
        <v>65-3235</v>
      </c>
      <c r="K10" s="201" t="s">
        <v>7</v>
      </c>
      <c r="L10" s="201" t="s">
        <v>6</v>
      </c>
      <c r="M10" s="185" t="s">
        <v>656</v>
      </c>
      <c r="N10" s="185" t="s">
        <v>2128</v>
      </c>
      <c r="O10" s="183">
        <v>107.71</v>
      </c>
      <c r="P10" s="185" t="s">
        <v>3</v>
      </c>
      <c r="Q10" s="186">
        <v>2019</v>
      </c>
      <c r="R10" s="203"/>
      <c r="S10" s="185" t="s">
        <v>2127</v>
      </c>
      <c r="T10" s="185" t="s">
        <v>2126</v>
      </c>
      <c r="U10" s="185" t="s">
        <v>2125</v>
      </c>
      <c r="V10" s="207" t="e">
        <v>#DIV/0!</v>
      </c>
    </row>
    <row r="11" spans="1:27" x14ac:dyDescent="0.2">
      <c r="A11" s="185" t="s">
        <v>2123</v>
      </c>
      <c r="B11" s="224" t="s">
        <v>2140</v>
      </c>
      <c r="C11" s="224" t="s">
        <v>2120</v>
      </c>
      <c r="D11" s="203"/>
      <c r="E11" s="203"/>
      <c r="F11" s="203"/>
      <c r="G11" s="203" t="s">
        <v>1616</v>
      </c>
      <c r="H11" s="185" t="s">
        <v>235</v>
      </c>
      <c r="I11" s="186">
        <v>737</v>
      </c>
      <c r="J11" s="186" t="str">
        <f t="shared" si="0"/>
        <v>66-737</v>
      </c>
      <c r="K11" s="201" t="s">
        <v>7</v>
      </c>
      <c r="L11" s="201" t="s">
        <v>6</v>
      </c>
      <c r="M11" s="185" t="s">
        <v>235</v>
      </c>
      <c r="N11" s="185" t="s">
        <v>2124</v>
      </c>
      <c r="O11" s="183">
        <v>200.19</v>
      </c>
      <c r="P11" s="185" t="s">
        <v>3</v>
      </c>
      <c r="Q11" s="186">
        <v>2019</v>
      </c>
      <c r="R11" s="203"/>
      <c r="S11" s="185" t="s">
        <v>2123</v>
      </c>
      <c r="T11" s="185" t="s">
        <v>2122</v>
      </c>
      <c r="U11" s="185" t="s">
        <v>2121</v>
      </c>
      <c r="V11" s="207" t="e">
        <v>#DIV/0!</v>
      </c>
    </row>
    <row r="12" spans="1:27" x14ac:dyDescent="0.2">
      <c r="A12" s="185" t="s">
        <v>2118</v>
      </c>
      <c r="B12" s="224" t="s">
        <v>2140</v>
      </c>
      <c r="C12" s="224" t="s">
        <v>2120</v>
      </c>
      <c r="D12" s="203"/>
      <c r="E12" s="203"/>
      <c r="F12" s="203"/>
      <c r="G12" s="203" t="s">
        <v>1616</v>
      </c>
      <c r="H12" s="185" t="s">
        <v>235</v>
      </c>
      <c r="I12" s="186">
        <v>1665</v>
      </c>
      <c r="J12" s="186" t="str">
        <f t="shared" si="0"/>
        <v>66-1665</v>
      </c>
      <c r="K12" s="201" t="s">
        <v>7</v>
      </c>
      <c r="L12" s="201" t="s">
        <v>6</v>
      </c>
      <c r="M12" s="185" t="s">
        <v>235</v>
      </c>
      <c r="N12" s="185" t="s">
        <v>2119</v>
      </c>
      <c r="O12" s="183">
        <v>151.94</v>
      </c>
      <c r="P12" s="185" t="s">
        <v>3</v>
      </c>
      <c r="Q12" s="186">
        <v>2020</v>
      </c>
      <c r="R12" s="203"/>
      <c r="S12" s="185" t="s">
        <v>2118</v>
      </c>
      <c r="T12" s="185" t="s">
        <v>2117</v>
      </c>
      <c r="U12" s="185" t="s">
        <v>2116</v>
      </c>
      <c r="V12" s="207" t="e">
        <v>#DIV/0!</v>
      </c>
    </row>
  </sheetData>
  <conditionalFormatting sqref="S2:S7">
    <cfRule type="duplicateValues" dxfId="59" priority="3"/>
  </conditionalFormatting>
  <conditionalFormatting sqref="S1">
    <cfRule type="duplicateValues" dxfId="58" priority="1"/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ED940-B0B8-4F13-AC44-92E285ED0567}">
  <dimension ref="A1:Z11"/>
  <sheetViews>
    <sheetView workbookViewId="0">
      <selection activeCell="B16" sqref="B16"/>
    </sheetView>
  </sheetViews>
  <sheetFormatPr baseColWidth="10" defaultRowHeight="12.75" x14ac:dyDescent="0.2"/>
  <cols>
    <col min="1" max="1" width="47.140625" style="14" bestFit="1" customWidth="1"/>
    <col min="2" max="6" width="11.42578125" style="14"/>
    <col min="7" max="7" width="4.42578125" style="14" customWidth="1"/>
    <col min="8" max="8" width="7.28515625" style="14" customWidth="1"/>
    <col min="9" max="9" width="7.85546875" style="14" bestFit="1" customWidth="1"/>
    <col min="10" max="10" width="6.42578125" style="14" customWidth="1"/>
    <col min="11" max="11" width="7.28515625" style="14" customWidth="1"/>
    <col min="12" max="12" width="11.42578125" style="14"/>
    <col min="13" max="13" width="7.28515625" style="14" bestFit="1" customWidth="1"/>
    <col min="14" max="16" width="11.42578125" style="14"/>
    <col min="17" max="17" width="7" style="14" bestFit="1" customWidth="1"/>
    <col min="18" max="18" width="11.42578125" style="14"/>
    <col min="19" max="19" width="24.42578125" style="14" customWidth="1"/>
    <col min="20" max="16384" width="11.42578125" style="14"/>
  </cols>
  <sheetData>
    <row r="1" spans="1:26" ht="51" x14ac:dyDescent="0.2">
      <c r="A1" s="219" t="s">
        <v>151</v>
      </c>
      <c r="B1" s="219" t="s">
        <v>150</v>
      </c>
      <c r="C1" s="219" t="s">
        <v>149</v>
      </c>
      <c r="D1" s="219" t="s">
        <v>148</v>
      </c>
      <c r="E1" s="219" t="s">
        <v>147</v>
      </c>
      <c r="F1" s="219" t="s">
        <v>146</v>
      </c>
      <c r="G1" s="219" t="s">
        <v>145</v>
      </c>
      <c r="H1" s="175" t="s">
        <v>144</v>
      </c>
      <c r="I1" s="176" t="s">
        <v>143</v>
      </c>
      <c r="J1" s="176" t="s">
        <v>142</v>
      </c>
      <c r="K1" s="220" t="s">
        <v>141</v>
      </c>
      <c r="L1" s="175" t="s">
        <v>140</v>
      </c>
      <c r="M1" s="175" t="s">
        <v>139</v>
      </c>
      <c r="N1" s="175" t="s">
        <v>18932</v>
      </c>
      <c r="O1" s="177" t="s">
        <v>137</v>
      </c>
      <c r="P1" s="178" t="s">
        <v>136</v>
      </c>
      <c r="Q1" s="221" t="s">
        <v>18937</v>
      </c>
      <c r="R1" s="175" t="s">
        <v>18933</v>
      </c>
      <c r="S1" s="175" t="s">
        <v>18934</v>
      </c>
      <c r="T1" s="175" t="s">
        <v>18935</v>
      </c>
      <c r="U1" s="175" t="s">
        <v>18936</v>
      </c>
      <c r="V1" s="179" t="s">
        <v>130</v>
      </c>
      <c r="W1" s="222"/>
      <c r="X1" s="222"/>
      <c r="Y1" s="222"/>
      <c r="Z1" s="222"/>
    </row>
    <row r="2" spans="1:26" x14ac:dyDescent="0.2">
      <c r="A2" s="223" t="s">
        <v>229</v>
      </c>
      <c r="B2" s="223" t="s">
        <v>161</v>
      </c>
      <c r="C2" s="223" t="s">
        <v>160</v>
      </c>
      <c r="D2" s="223" t="s">
        <v>228</v>
      </c>
      <c r="E2" s="223" t="s">
        <v>223</v>
      </c>
      <c r="F2" s="223" t="s">
        <v>227</v>
      </c>
      <c r="G2" s="203"/>
      <c r="H2" s="185" t="s">
        <v>213</v>
      </c>
      <c r="I2" s="186">
        <v>72</v>
      </c>
      <c r="J2" s="186" t="str">
        <f t="shared" ref="J2:J11" si="0">H2&amp;"-"&amp;I2</f>
        <v>71-72</v>
      </c>
      <c r="K2" s="201" t="s">
        <v>108</v>
      </c>
      <c r="L2" s="201" t="s">
        <v>6</v>
      </c>
      <c r="M2" s="185" t="s">
        <v>213</v>
      </c>
      <c r="N2" s="185" t="s">
        <v>226</v>
      </c>
      <c r="O2" s="183">
        <v>1355.35</v>
      </c>
      <c r="P2" s="185" t="s">
        <v>42</v>
      </c>
      <c r="Q2" s="186">
        <v>2020</v>
      </c>
      <c r="R2" s="203"/>
      <c r="S2" s="185" t="s">
        <v>225</v>
      </c>
      <c r="T2" s="185" t="s">
        <v>224</v>
      </c>
      <c r="U2" s="185" t="s">
        <v>223</v>
      </c>
      <c r="V2" s="187">
        <v>16.732716049382717</v>
      </c>
    </row>
    <row r="3" spans="1:26" x14ac:dyDescent="0.2">
      <c r="A3" s="223" t="s">
        <v>222</v>
      </c>
      <c r="B3" s="223" t="s">
        <v>161</v>
      </c>
      <c r="C3" s="223" t="s">
        <v>160</v>
      </c>
      <c r="D3" s="223" t="s">
        <v>221</v>
      </c>
      <c r="E3" s="223" t="s">
        <v>216</v>
      </c>
      <c r="F3" s="223" t="s">
        <v>220</v>
      </c>
      <c r="G3" s="203"/>
      <c r="H3" s="185" t="s">
        <v>182</v>
      </c>
      <c r="I3" s="186">
        <v>189</v>
      </c>
      <c r="J3" s="186" t="str">
        <f t="shared" si="0"/>
        <v>40-189</v>
      </c>
      <c r="K3" s="201" t="s">
        <v>108</v>
      </c>
      <c r="L3" s="201" t="s">
        <v>183</v>
      </c>
      <c r="M3" s="185" t="s">
        <v>182</v>
      </c>
      <c r="N3" s="185" t="s">
        <v>219</v>
      </c>
      <c r="O3" s="183">
        <v>544.70000000000005</v>
      </c>
      <c r="P3" s="185" t="s">
        <v>42</v>
      </c>
      <c r="Q3" s="186">
        <v>2020</v>
      </c>
      <c r="R3" s="185" t="s">
        <v>218</v>
      </c>
      <c r="S3" s="185" t="s">
        <v>217</v>
      </c>
      <c r="T3" s="185" t="s">
        <v>209</v>
      </c>
      <c r="U3" s="185" t="s">
        <v>216</v>
      </c>
      <c r="V3" s="187">
        <v>2.3682608695652174</v>
      </c>
    </row>
    <row r="4" spans="1:26" x14ac:dyDescent="0.2">
      <c r="A4" s="223" t="s">
        <v>210</v>
      </c>
      <c r="B4" s="223" t="s">
        <v>161</v>
      </c>
      <c r="C4" s="223" t="s">
        <v>160</v>
      </c>
      <c r="D4" s="223" t="s">
        <v>215</v>
      </c>
      <c r="E4" s="223" t="s">
        <v>208</v>
      </c>
      <c r="F4" s="223" t="s">
        <v>214</v>
      </c>
      <c r="G4" s="203"/>
      <c r="H4" s="185" t="s">
        <v>213</v>
      </c>
      <c r="I4" s="186">
        <v>4821</v>
      </c>
      <c r="J4" s="186" t="str">
        <f t="shared" si="0"/>
        <v>71-4821</v>
      </c>
      <c r="K4" s="201" t="s">
        <v>108</v>
      </c>
      <c r="L4" s="201" t="s">
        <v>6</v>
      </c>
      <c r="M4" s="185" t="s">
        <v>213</v>
      </c>
      <c r="N4" s="185" t="s">
        <v>212</v>
      </c>
      <c r="O4" s="183">
        <v>827.72</v>
      </c>
      <c r="P4" s="185" t="s">
        <v>42</v>
      </c>
      <c r="Q4" s="186">
        <v>2020</v>
      </c>
      <c r="R4" s="185" t="s">
        <v>211</v>
      </c>
      <c r="S4" s="185" t="s">
        <v>210</v>
      </c>
      <c r="T4" s="185" t="s">
        <v>209</v>
      </c>
      <c r="U4" s="185" t="s">
        <v>208</v>
      </c>
      <c r="V4" s="187">
        <v>29.561428571428571</v>
      </c>
    </row>
    <row r="5" spans="1:26" x14ac:dyDescent="0.2">
      <c r="A5" s="223" t="s">
        <v>207</v>
      </c>
      <c r="B5" s="223" t="s">
        <v>161</v>
      </c>
      <c r="C5" s="223" t="s">
        <v>160</v>
      </c>
      <c r="D5" s="223" t="s">
        <v>202</v>
      </c>
      <c r="E5" s="223" t="s">
        <v>206</v>
      </c>
      <c r="F5" s="223" t="s">
        <v>205</v>
      </c>
      <c r="G5" s="203"/>
      <c r="H5" s="185" t="s">
        <v>35</v>
      </c>
      <c r="I5" s="186">
        <v>204</v>
      </c>
      <c r="J5" s="186" t="str">
        <f t="shared" si="0"/>
        <v>31-204</v>
      </c>
      <c r="K5" s="201" t="s">
        <v>7</v>
      </c>
      <c r="L5" s="201" t="s">
        <v>6</v>
      </c>
      <c r="M5" s="185" t="s">
        <v>35</v>
      </c>
      <c r="N5" s="185" t="s">
        <v>204</v>
      </c>
      <c r="O5" s="183">
        <v>352.5</v>
      </c>
      <c r="P5" s="185" t="s">
        <v>3</v>
      </c>
      <c r="Q5" s="186">
        <v>2020</v>
      </c>
      <c r="R5" s="185" t="s">
        <v>189</v>
      </c>
      <c r="S5" s="185" t="s">
        <v>203</v>
      </c>
      <c r="T5" s="185" t="s">
        <v>161</v>
      </c>
      <c r="U5" s="185" t="s">
        <v>202</v>
      </c>
      <c r="V5" s="187">
        <v>29.375</v>
      </c>
    </row>
    <row r="6" spans="1:26" x14ac:dyDescent="0.2">
      <c r="A6" s="223" t="s">
        <v>201</v>
      </c>
      <c r="B6" s="223" t="s">
        <v>161</v>
      </c>
      <c r="C6" s="223" t="s">
        <v>160</v>
      </c>
      <c r="D6" s="223" t="s">
        <v>200</v>
      </c>
      <c r="E6" s="223" t="s">
        <v>199</v>
      </c>
      <c r="F6" s="223" t="s">
        <v>29</v>
      </c>
      <c r="G6" s="203"/>
      <c r="H6" s="185" t="s">
        <v>198</v>
      </c>
      <c r="I6" s="186">
        <v>6</v>
      </c>
      <c r="J6" s="186" t="str">
        <f t="shared" si="0"/>
        <v>80-6</v>
      </c>
      <c r="K6" s="201" t="s">
        <v>7</v>
      </c>
      <c r="L6" s="201" t="s">
        <v>6</v>
      </c>
      <c r="M6" s="185" t="s">
        <v>198</v>
      </c>
      <c r="N6" s="185" t="s">
        <v>197</v>
      </c>
      <c r="O6" s="183">
        <v>1140.5899999999999</v>
      </c>
      <c r="P6" s="185" t="s">
        <v>3</v>
      </c>
      <c r="Q6" s="186">
        <v>2020</v>
      </c>
      <c r="R6" s="185" t="s">
        <v>196</v>
      </c>
      <c r="S6" s="185" t="s">
        <v>195</v>
      </c>
      <c r="T6" s="185" t="s">
        <v>194</v>
      </c>
      <c r="U6" s="185" t="s">
        <v>193</v>
      </c>
      <c r="V6" s="187">
        <v>51.844999999999999</v>
      </c>
    </row>
    <row r="7" spans="1:26" x14ac:dyDescent="0.2">
      <c r="A7" s="223" t="s">
        <v>192</v>
      </c>
      <c r="B7" s="223" t="s">
        <v>161</v>
      </c>
      <c r="C7" s="223" t="s">
        <v>160</v>
      </c>
      <c r="D7" s="223" t="s">
        <v>186</v>
      </c>
      <c r="E7" s="223" t="s">
        <v>191</v>
      </c>
      <c r="F7" s="223" t="s">
        <v>167</v>
      </c>
      <c r="G7" s="203"/>
      <c r="H7" s="185" t="s">
        <v>95</v>
      </c>
      <c r="I7" s="186">
        <v>959</v>
      </c>
      <c r="J7" s="186" t="str">
        <f t="shared" si="0"/>
        <v>sb31-959</v>
      </c>
      <c r="K7" s="201" t="s">
        <v>7</v>
      </c>
      <c r="L7" s="201" t="s">
        <v>6</v>
      </c>
      <c r="M7" s="185" t="s">
        <v>35</v>
      </c>
      <c r="N7" s="185" t="s">
        <v>190</v>
      </c>
      <c r="O7" s="183">
        <v>425.9</v>
      </c>
      <c r="P7" s="185" t="s">
        <v>3</v>
      </c>
      <c r="Q7" s="186">
        <v>2019</v>
      </c>
      <c r="R7" s="185" t="s">
        <v>189</v>
      </c>
      <c r="S7" s="185" t="s">
        <v>188</v>
      </c>
      <c r="T7" s="185" t="s">
        <v>187</v>
      </c>
      <c r="U7" s="185" t="s">
        <v>186</v>
      </c>
      <c r="V7" s="187" t="e">
        <v>#DIV/0!</v>
      </c>
    </row>
    <row r="8" spans="1:26" x14ac:dyDescent="0.2">
      <c r="A8" s="223" t="s">
        <v>185</v>
      </c>
      <c r="B8" s="223" t="s">
        <v>161</v>
      </c>
      <c r="C8" s="223" t="s">
        <v>160</v>
      </c>
      <c r="D8" s="223" t="s">
        <v>177</v>
      </c>
      <c r="E8" s="223" t="s">
        <v>184</v>
      </c>
      <c r="F8" s="223" t="s">
        <v>45</v>
      </c>
      <c r="G8" s="203"/>
      <c r="H8" s="185" t="s">
        <v>182</v>
      </c>
      <c r="I8" s="186">
        <v>174</v>
      </c>
      <c r="J8" s="186" t="str">
        <f t="shared" si="0"/>
        <v>40-174</v>
      </c>
      <c r="K8" s="201" t="s">
        <v>7</v>
      </c>
      <c r="L8" s="201" t="s">
        <v>183</v>
      </c>
      <c r="M8" s="185" t="s">
        <v>182</v>
      </c>
      <c r="N8" s="185" t="s">
        <v>181</v>
      </c>
      <c r="O8" s="183">
        <v>420.19</v>
      </c>
      <c r="P8" s="185" t="s">
        <v>3</v>
      </c>
      <c r="Q8" s="186">
        <v>2020</v>
      </c>
      <c r="R8" s="185" t="s">
        <v>180</v>
      </c>
      <c r="S8" s="185" t="s">
        <v>179</v>
      </c>
      <c r="T8" s="185" t="s">
        <v>178</v>
      </c>
      <c r="U8" s="185" t="s">
        <v>177</v>
      </c>
      <c r="V8" s="187">
        <v>210.095</v>
      </c>
    </row>
    <row r="9" spans="1:26" x14ac:dyDescent="0.2">
      <c r="A9" s="223" t="s">
        <v>171</v>
      </c>
      <c r="B9" s="223" t="s">
        <v>161</v>
      </c>
      <c r="C9" s="223" t="s">
        <v>160</v>
      </c>
      <c r="D9" s="223" t="s">
        <v>169</v>
      </c>
      <c r="E9" s="223" t="s">
        <v>176</v>
      </c>
      <c r="F9" s="223" t="s">
        <v>167</v>
      </c>
      <c r="G9" s="203"/>
      <c r="H9" s="185" t="s">
        <v>175</v>
      </c>
      <c r="I9" s="186">
        <v>4014</v>
      </c>
      <c r="J9" s="186" t="str">
        <f t="shared" si="0"/>
        <v>50-4014</v>
      </c>
      <c r="K9" s="201" t="s">
        <v>7</v>
      </c>
      <c r="L9" s="201" t="s">
        <v>6</v>
      </c>
      <c r="M9" s="185" t="s">
        <v>174</v>
      </c>
      <c r="N9" s="185" t="s">
        <v>173</v>
      </c>
      <c r="O9" s="183">
        <v>166.37</v>
      </c>
      <c r="P9" s="185" t="s">
        <v>3</v>
      </c>
      <c r="Q9" s="186">
        <v>2020</v>
      </c>
      <c r="R9" s="185" t="s">
        <v>172</v>
      </c>
      <c r="S9" s="185" t="s">
        <v>171</v>
      </c>
      <c r="T9" s="185" t="s">
        <v>170</v>
      </c>
      <c r="U9" s="185" t="s">
        <v>169</v>
      </c>
      <c r="V9" s="187" t="e">
        <v>#DIV/0!</v>
      </c>
    </row>
    <row r="10" spans="1:26" x14ac:dyDescent="0.2">
      <c r="A10" s="223" t="s">
        <v>165</v>
      </c>
      <c r="B10" s="223" t="s">
        <v>161</v>
      </c>
      <c r="C10" s="223" t="s">
        <v>160</v>
      </c>
      <c r="D10" s="223" t="s">
        <v>163</v>
      </c>
      <c r="E10" s="223" t="s">
        <v>168</v>
      </c>
      <c r="F10" s="223" t="s">
        <v>167</v>
      </c>
      <c r="G10" s="203"/>
      <c r="H10" s="185" t="s">
        <v>51</v>
      </c>
      <c r="I10" s="186">
        <v>98</v>
      </c>
      <c r="J10" s="186" t="str">
        <f t="shared" si="0"/>
        <v>63-98</v>
      </c>
      <c r="K10" s="201" t="s">
        <v>7</v>
      </c>
      <c r="L10" s="201" t="s">
        <v>6</v>
      </c>
      <c r="M10" s="185" t="s">
        <v>51</v>
      </c>
      <c r="N10" s="185" t="s">
        <v>166</v>
      </c>
      <c r="O10" s="183">
        <v>148.05000000000001</v>
      </c>
      <c r="P10" s="185" t="s">
        <v>3</v>
      </c>
      <c r="Q10" s="186">
        <v>2020</v>
      </c>
      <c r="R10" s="203"/>
      <c r="S10" s="185" t="s">
        <v>165</v>
      </c>
      <c r="T10" s="185" t="s">
        <v>164</v>
      </c>
      <c r="U10" s="185" t="s">
        <v>163</v>
      </c>
      <c r="V10" s="187" t="e">
        <v>#DIV/0!</v>
      </c>
    </row>
    <row r="11" spans="1:26" x14ac:dyDescent="0.2">
      <c r="A11" s="223" t="s">
        <v>162</v>
      </c>
      <c r="B11" s="223" t="s">
        <v>161</v>
      </c>
      <c r="C11" s="223" t="s">
        <v>160</v>
      </c>
      <c r="D11" s="223" t="s">
        <v>152</v>
      </c>
      <c r="E11" s="223" t="s">
        <v>159</v>
      </c>
      <c r="F11" s="223" t="s">
        <v>158</v>
      </c>
      <c r="G11" s="203"/>
      <c r="H11" s="185" t="s">
        <v>109</v>
      </c>
      <c r="I11" s="186">
        <v>872</v>
      </c>
      <c r="J11" s="186" t="str">
        <f t="shared" si="0"/>
        <v>62-872</v>
      </c>
      <c r="K11" s="201" t="s">
        <v>157</v>
      </c>
      <c r="L11" s="201" t="s">
        <v>6</v>
      </c>
      <c r="M11" s="185" t="s">
        <v>109</v>
      </c>
      <c r="N11" s="185" t="s">
        <v>156</v>
      </c>
      <c r="O11" s="183">
        <v>148.05000000000001</v>
      </c>
      <c r="P11" s="185" t="s">
        <v>3</v>
      </c>
      <c r="Q11" s="186">
        <v>2020</v>
      </c>
      <c r="R11" s="185" t="s">
        <v>155</v>
      </c>
      <c r="S11" s="185" t="s">
        <v>154</v>
      </c>
      <c r="T11" s="185" t="s">
        <v>153</v>
      </c>
      <c r="U11" s="185" t="s">
        <v>152</v>
      </c>
      <c r="V11" s="187">
        <v>148.05000000000001</v>
      </c>
    </row>
  </sheetData>
  <conditionalFormatting sqref="S2:S9">
    <cfRule type="duplicateValues" dxfId="57" priority="3"/>
  </conditionalFormatting>
  <conditionalFormatting sqref="S1">
    <cfRule type="duplicateValues" dxfId="56" priority="1"/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52FAB-1306-4EC4-869B-ECFAD3ADD104}">
  <dimension ref="A1:Z8"/>
  <sheetViews>
    <sheetView workbookViewId="0">
      <selection activeCell="B6" sqref="B6"/>
    </sheetView>
  </sheetViews>
  <sheetFormatPr baseColWidth="10" defaultRowHeight="12.75" x14ac:dyDescent="0.2"/>
  <cols>
    <col min="1" max="1" width="39.28515625" style="209" bestFit="1" customWidth="1"/>
    <col min="2" max="6" width="11.42578125" style="209"/>
    <col min="7" max="7" width="3.85546875" style="209" customWidth="1"/>
    <col min="8" max="8" width="9.7109375" style="209" bestFit="1" customWidth="1"/>
    <col min="9" max="9" width="7.85546875" style="209" bestFit="1" customWidth="1"/>
    <col min="10" max="11" width="4.42578125" style="209" customWidth="1"/>
    <col min="12" max="15" width="11.42578125" style="209"/>
    <col min="16" max="16" width="9.140625" style="209" customWidth="1"/>
    <col min="17" max="17" width="7" style="209" bestFit="1" customWidth="1"/>
    <col min="18" max="18" width="11.42578125" style="209"/>
    <col min="19" max="19" width="21.85546875" style="209" customWidth="1"/>
    <col min="20" max="16384" width="11.42578125" style="209"/>
  </cols>
  <sheetData>
    <row r="1" spans="1:26" ht="33" customHeight="1" x14ac:dyDescent="0.2">
      <c r="A1" s="219" t="s">
        <v>151</v>
      </c>
      <c r="B1" s="219" t="s">
        <v>150</v>
      </c>
      <c r="C1" s="219" t="s">
        <v>149</v>
      </c>
      <c r="D1" s="219" t="s">
        <v>148</v>
      </c>
      <c r="E1" s="219" t="s">
        <v>147</v>
      </c>
      <c r="F1" s="219" t="s">
        <v>146</v>
      </c>
      <c r="G1" s="219" t="s">
        <v>145</v>
      </c>
      <c r="H1" s="175" t="s">
        <v>144</v>
      </c>
      <c r="I1" s="176" t="s">
        <v>143</v>
      </c>
      <c r="J1" s="176" t="s">
        <v>142</v>
      </c>
      <c r="K1" s="220" t="s">
        <v>141</v>
      </c>
      <c r="L1" s="175" t="s">
        <v>140</v>
      </c>
      <c r="M1" s="175" t="s">
        <v>139</v>
      </c>
      <c r="N1" s="175" t="s">
        <v>18932</v>
      </c>
      <c r="O1" s="177" t="s">
        <v>137</v>
      </c>
      <c r="P1" s="178" t="s">
        <v>136</v>
      </c>
      <c r="Q1" s="221" t="s">
        <v>18937</v>
      </c>
      <c r="R1" s="175" t="s">
        <v>18933</v>
      </c>
      <c r="S1" s="175" t="s">
        <v>18934</v>
      </c>
      <c r="T1" s="175" t="s">
        <v>18935</v>
      </c>
      <c r="U1" s="175" t="s">
        <v>18936</v>
      </c>
      <c r="V1" s="179" t="s">
        <v>130</v>
      </c>
      <c r="W1" s="215"/>
      <c r="X1" s="215"/>
      <c r="Y1" s="215"/>
      <c r="Z1" s="215"/>
    </row>
    <row r="2" spans="1:26" x14ac:dyDescent="0.2">
      <c r="A2" s="205" t="s">
        <v>285</v>
      </c>
      <c r="B2" s="205" t="s">
        <v>239</v>
      </c>
      <c r="C2" s="205" t="s">
        <v>238</v>
      </c>
      <c r="D2" s="205" t="s">
        <v>279</v>
      </c>
      <c r="E2" s="205" t="s">
        <v>284</v>
      </c>
      <c r="F2" s="205" t="s">
        <v>283</v>
      </c>
      <c r="G2" s="225"/>
      <c r="H2" s="189" t="s">
        <v>15</v>
      </c>
      <c r="I2" s="190">
        <v>138</v>
      </c>
      <c r="J2" s="190" t="str">
        <f t="shared" ref="J2:J8" si="0">H2&amp;"-"&amp;I2</f>
        <v>70-138</v>
      </c>
      <c r="K2" s="206" t="s">
        <v>7</v>
      </c>
      <c r="L2" s="206" t="s">
        <v>6</v>
      </c>
      <c r="M2" s="189" t="s">
        <v>15</v>
      </c>
      <c r="N2" s="189" t="s">
        <v>282</v>
      </c>
      <c r="O2" s="191">
        <v>317</v>
      </c>
      <c r="P2" s="189" t="s">
        <v>3</v>
      </c>
      <c r="Q2" s="190">
        <v>2019</v>
      </c>
      <c r="R2" s="225"/>
      <c r="S2" s="189" t="s">
        <v>281</v>
      </c>
      <c r="T2" s="189" t="s">
        <v>280</v>
      </c>
      <c r="U2" s="189" t="s">
        <v>279</v>
      </c>
      <c r="V2" s="192">
        <v>1.7513812154696133</v>
      </c>
    </row>
    <row r="3" spans="1:26" x14ac:dyDescent="0.2">
      <c r="A3" s="205" t="s">
        <v>278</v>
      </c>
      <c r="B3" s="205" t="s">
        <v>239</v>
      </c>
      <c r="C3" s="205" t="s">
        <v>238</v>
      </c>
      <c r="D3" s="205" t="s">
        <v>271</v>
      </c>
      <c r="E3" s="205" t="s">
        <v>277</v>
      </c>
      <c r="F3" s="205" t="s">
        <v>276</v>
      </c>
      <c r="G3" s="225"/>
      <c r="H3" s="189" t="s">
        <v>182</v>
      </c>
      <c r="I3" s="190">
        <v>10290</v>
      </c>
      <c r="J3" s="190" t="str">
        <f t="shared" si="0"/>
        <v>40-10290</v>
      </c>
      <c r="K3" s="206" t="s">
        <v>7</v>
      </c>
      <c r="L3" s="206" t="s">
        <v>183</v>
      </c>
      <c r="M3" s="189" t="s">
        <v>182</v>
      </c>
      <c r="N3" s="189" t="s">
        <v>275</v>
      </c>
      <c r="O3" s="191">
        <v>249</v>
      </c>
      <c r="P3" s="189" t="s">
        <v>3</v>
      </c>
      <c r="Q3" s="190">
        <v>2020</v>
      </c>
      <c r="R3" s="189" t="s">
        <v>274</v>
      </c>
      <c r="S3" s="189" t="s">
        <v>273</v>
      </c>
      <c r="T3" s="189" t="s">
        <v>272</v>
      </c>
      <c r="U3" s="189" t="s">
        <v>271</v>
      </c>
      <c r="V3" s="192">
        <v>2.0080645161290325</v>
      </c>
    </row>
    <row r="4" spans="1:26" x14ac:dyDescent="0.2">
      <c r="A4" s="205" t="s">
        <v>270</v>
      </c>
      <c r="B4" s="205" t="s">
        <v>239</v>
      </c>
      <c r="C4" s="205" t="s">
        <v>238</v>
      </c>
      <c r="D4" s="205" t="s">
        <v>262</v>
      </c>
      <c r="E4" s="205" t="s">
        <v>269</v>
      </c>
      <c r="F4" s="205" t="s">
        <v>268</v>
      </c>
      <c r="G4" s="225"/>
      <c r="H4" s="189" t="s">
        <v>267</v>
      </c>
      <c r="I4" s="190">
        <v>259</v>
      </c>
      <c r="J4" s="190" t="str">
        <f t="shared" si="0"/>
        <v>52-259</v>
      </c>
      <c r="K4" s="206" t="s">
        <v>7</v>
      </c>
      <c r="L4" s="206" t="s">
        <v>6</v>
      </c>
      <c r="M4" s="189" t="s">
        <v>267</v>
      </c>
      <c r="N4" s="189" t="s">
        <v>266</v>
      </c>
      <c r="O4" s="191">
        <v>183</v>
      </c>
      <c r="P4" s="189" t="s">
        <v>3</v>
      </c>
      <c r="Q4" s="190">
        <v>2019</v>
      </c>
      <c r="R4" s="189" t="s">
        <v>265</v>
      </c>
      <c r="S4" s="189" t="s">
        <v>264</v>
      </c>
      <c r="T4" s="189" t="s">
        <v>263</v>
      </c>
      <c r="U4" s="189" t="s">
        <v>262</v>
      </c>
      <c r="V4" s="192">
        <v>1.7766990291262137</v>
      </c>
    </row>
    <row r="5" spans="1:26" x14ac:dyDescent="0.2">
      <c r="A5" s="205" t="s">
        <v>261</v>
      </c>
      <c r="B5" s="205" t="s">
        <v>239</v>
      </c>
      <c r="C5" s="205" t="s">
        <v>238</v>
      </c>
      <c r="D5" s="205" t="s">
        <v>255</v>
      </c>
      <c r="E5" s="205" t="s">
        <v>260</v>
      </c>
      <c r="F5" s="205" t="s">
        <v>259</v>
      </c>
      <c r="G5" s="225"/>
      <c r="H5" s="189" t="s">
        <v>80</v>
      </c>
      <c r="I5" s="190">
        <v>4348</v>
      </c>
      <c r="J5" s="190" t="str">
        <f t="shared" si="0"/>
        <v>51-4348</v>
      </c>
      <c r="K5" s="206" t="s">
        <v>7</v>
      </c>
      <c r="L5" s="206" t="s">
        <v>6</v>
      </c>
      <c r="M5" s="189" t="s">
        <v>80</v>
      </c>
      <c r="N5" s="189" t="s">
        <v>258</v>
      </c>
      <c r="O5" s="191">
        <v>37</v>
      </c>
      <c r="P5" s="189" t="s">
        <v>3</v>
      </c>
      <c r="Q5" s="190">
        <v>2019</v>
      </c>
      <c r="R5" s="225"/>
      <c r="S5" s="189" t="s">
        <v>257</v>
      </c>
      <c r="T5" s="189" t="s">
        <v>256</v>
      </c>
      <c r="U5" s="189" t="s">
        <v>255</v>
      </c>
      <c r="V5" s="192">
        <v>0.29365079365079366</v>
      </c>
    </row>
    <row r="6" spans="1:26" x14ac:dyDescent="0.2">
      <c r="A6" s="205" t="s">
        <v>254</v>
      </c>
      <c r="B6" s="205" t="s">
        <v>239</v>
      </c>
      <c r="C6" s="205" t="s">
        <v>238</v>
      </c>
      <c r="D6" s="205" t="s">
        <v>248</v>
      </c>
      <c r="E6" s="205" t="s">
        <v>253</v>
      </c>
      <c r="F6" s="205" t="s">
        <v>88</v>
      </c>
      <c r="G6" s="225"/>
      <c r="H6" s="189" t="s">
        <v>182</v>
      </c>
      <c r="I6" s="190">
        <v>547</v>
      </c>
      <c r="J6" s="190" t="str">
        <f t="shared" si="0"/>
        <v>40-547</v>
      </c>
      <c r="K6" s="206" t="s">
        <v>7</v>
      </c>
      <c r="L6" s="206" t="s">
        <v>6</v>
      </c>
      <c r="M6" s="189" t="s">
        <v>182</v>
      </c>
      <c r="N6" s="189" t="s">
        <v>252</v>
      </c>
      <c r="O6" s="191">
        <v>74.239999999999995</v>
      </c>
      <c r="P6" s="189" t="s">
        <v>42</v>
      </c>
      <c r="Q6" s="190">
        <v>2019</v>
      </c>
      <c r="R6" s="189" t="s">
        <v>251</v>
      </c>
      <c r="S6" s="189" t="s">
        <v>250</v>
      </c>
      <c r="T6" s="189" t="s">
        <v>249</v>
      </c>
      <c r="U6" s="189" t="s">
        <v>248</v>
      </c>
      <c r="V6" s="192">
        <v>1.6497777777777776</v>
      </c>
    </row>
    <row r="7" spans="1:26" x14ac:dyDescent="0.2">
      <c r="A7" s="205" t="s">
        <v>247</v>
      </c>
      <c r="B7" s="205" t="s">
        <v>239</v>
      </c>
      <c r="C7" s="205" t="s">
        <v>238</v>
      </c>
      <c r="D7" s="205" t="s">
        <v>241</v>
      </c>
      <c r="E7" s="205" t="s">
        <v>246</v>
      </c>
      <c r="F7" s="205" t="s">
        <v>245</v>
      </c>
      <c r="G7" s="225"/>
      <c r="H7" s="189" t="s">
        <v>35</v>
      </c>
      <c r="I7" s="190">
        <v>429</v>
      </c>
      <c r="J7" s="190" t="str">
        <f t="shared" si="0"/>
        <v>31-429</v>
      </c>
      <c r="K7" s="206" t="s">
        <v>7</v>
      </c>
      <c r="L7" s="206" t="s">
        <v>6</v>
      </c>
      <c r="M7" s="189" t="s">
        <v>35</v>
      </c>
      <c r="N7" s="189" t="s">
        <v>244</v>
      </c>
      <c r="O7" s="191">
        <v>137</v>
      </c>
      <c r="P7" s="189" t="s">
        <v>3</v>
      </c>
      <c r="Q7" s="190">
        <v>2019</v>
      </c>
      <c r="R7" s="225"/>
      <c r="S7" s="189" t="s">
        <v>243</v>
      </c>
      <c r="T7" s="189" t="s">
        <v>242</v>
      </c>
      <c r="U7" s="189" t="s">
        <v>241</v>
      </c>
      <c r="V7" s="192">
        <v>1.8767123287671232</v>
      </c>
    </row>
    <row r="8" spans="1:26" x14ac:dyDescent="0.2">
      <c r="A8" s="205" t="s">
        <v>240</v>
      </c>
      <c r="B8" s="205" t="s">
        <v>239</v>
      </c>
      <c r="C8" s="205" t="s">
        <v>238</v>
      </c>
      <c r="D8" s="205" t="s">
        <v>230</v>
      </c>
      <c r="E8" s="205" t="s">
        <v>237</v>
      </c>
      <c r="F8" s="205" t="s">
        <v>236</v>
      </c>
      <c r="G8" s="225"/>
      <c r="H8" s="189" t="s">
        <v>235</v>
      </c>
      <c r="I8" s="190">
        <v>2017</v>
      </c>
      <c r="J8" s="190" t="str">
        <f t="shared" si="0"/>
        <v>66-2017</v>
      </c>
      <c r="K8" s="206" t="s">
        <v>7</v>
      </c>
      <c r="L8" s="206" t="s">
        <v>6</v>
      </c>
      <c r="M8" s="189" t="s">
        <v>235</v>
      </c>
      <c r="N8" s="189" t="s">
        <v>234</v>
      </c>
      <c r="O8" s="191">
        <v>249</v>
      </c>
      <c r="P8" s="189" t="s">
        <v>3</v>
      </c>
      <c r="Q8" s="190">
        <v>2019</v>
      </c>
      <c r="R8" s="189" t="s">
        <v>233</v>
      </c>
      <c r="S8" s="189" t="s">
        <v>232</v>
      </c>
      <c r="T8" s="189" t="s">
        <v>231</v>
      </c>
      <c r="U8" s="189" t="s">
        <v>230</v>
      </c>
      <c r="V8" s="192">
        <v>1.992</v>
      </c>
    </row>
  </sheetData>
  <conditionalFormatting sqref="S4">
    <cfRule type="duplicateValues" dxfId="55" priority="2"/>
  </conditionalFormatting>
  <conditionalFormatting sqref="S2:S3">
    <cfRule type="duplicateValues" dxfId="54" priority="4"/>
  </conditionalFormatting>
  <conditionalFormatting sqref="S1">
    <cfRule type="duplicateValues" dxfId="53" priority="1"/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DDA5A-55D8-4371-8251-D0CAC7590A3C}">
  <dimension ref="A1:Z10"/>
  <sheetViews>
    <sheetView workbookViewId="0">
      <selection activeCell="A12" sqref="A12"/>
    </sheetView>
  </sheetViews>
  <sheetFormatPr baseColWidth="10" defaultRowHeight="12.75" x14ac:dyDescent="0.2"/>
  <cols>
    <col min="1" max="1" width="42.28515625" style="14" bestFit="1" customWidth="1"/>
    <col min="2" max="6" width="11.42578125" style="14"/>
    <col min="7" max="7" width="4" style="14" customWidth="1"/>
    <col min="8" max="8" width="9.7109375" style="14" bestFit="1" customWidth="1"/>
    <col min="9" max="9" width="7.85546875" style="14" bestFit="1" customWidth="1"/>
    <col min="10" max="10" width="4" style="14" customWidth="1"/>
    <col min="11" max="11" width="6.42578125" style="14" customWidth="1"/>
    <col min="12" max="12" width="8.42578125" style="14" bestFit="1" customWidth="1"/>
    <col min="13" max="13" width="7.28515625" style="14" bestFit="1" customWidth="1"/>
    <col min="14" max="14" width="5.5703125" style="14" customWidth="1"/>
    <col min="15" max="15" width="11.42578125" style="14"/>
    <col min="16" max="16" width="6.140625" style="14" customWidth="1"/>
    <col min="17" max="17" width="3.28515625" style="14" customWidth="1"/>
    <col min="18" max="18" width="11.42578125" style="14"/>
    <col min="19" max="19" width="30" style="14" customWidth="1"/>
    <col min="20" max="16384" width="11.42578125" style="14"/>
  </cols>
  <sheetData>
    <row r="1" spans="1:26" ht="30" customHeight="1" x14ac:dyDescent="0.2">
      <c r="A1" s="219" t="s">
        <v>151</v>
      </c>
      <c r="B1" s="219" t="s">
        <v>150</v>
      </c>
      <c r="C1" s="219" t="s">
        <v>149</v>
      </c>
      <c r="D1" s="219" t="s">
        <v>148</v>
      </c>
      <c r="E1" s="219" t="s">
        <v>147</v>
      </c>
      <c r="F1" s="219" t="s">
        <v>146</v>
      </c>
      <c r="G1" s="219" t="s">
        <v>145</v>
      </c>
      <c r="H1" s="175" t="s">
        <v>144</v>
      </c>
      <c r="I1" s="176" t="s">
        <v>143</v>
      </c>
      <c r="J1" s="176" t="s">
        <v>142</v>
      </c>
      <c r="K1" s="220" t="s">
        <v>141</v>
      </c>
      <c r="L1" s="175" t="s">
        <v>140</v>
      </c>
      <c r="M1" s="175" t="s">
        <v>139</v>
      </c>
      <c r="N1" s="175" t="s">
        <v>18932</v>
      </c>
      <c r="O1" s="177" t="s">
        <v>137</v>
      </c>
      <c r="P1" s="178" t="s">
        <v>136</v>
      </c>
      <c r="Q1" s="221" t="s">
        <v>18937</v>
      </c>
      <c r="R1" s="175" t="s">
        <v>18933</v>
      </c>
      <c r="S1" s="175" t="s">
        <v>18934</v>
      </c>
      <c r="T1" s="175" t="s">
        <v>18935</v>
      </c>
      <c r="U1" s="175" t="s">
        <v>18936</v>
      </c>
      <c r="V1" s="179" t="s">
        <v>130</v>
      </c>
      <c r="W1" s="222"/>
      <c r="X1" s="222"/>
      <c r="Y1" s="222"/>
      <c r="Z1" s="222"/>
    </row>
    <row r="2" spans="1:26" x14ac:dyDescent="0.2">
      <c r="A2" s="223" t="s">
        <v>344</v>
      </c>
      <c r="B2" s="223" t="s">
        <v>322</v>
      </c>
      <c r="C2" s="223" t="s">
        <v>293</v>
      </c>
      <c r="D2" s="223" t="s">
        <v>339</v>
      </c>
      <c r="E2" s="223" t="s">
        <v>343</v>
      </c>
      <c r="F2" s="223" t="s">
        <v>342</v>
      </c>
      <c r="G2" s="203"/>
      <c r="H2" s="185" t="s">
        <v>35</v>
      </c>
      <c r="I2" s="186">
        <v>10474</v>
      </c>
      <c r="J2" s="186" t="str">
        <f t="shared" ref="J2:J10" si="0">H2&amp;"-"&amp;I2</f>
        <v>31-10474</v>
      </c>
      <c r="K2" s="201" t="s">
        <v>7</v>
      </c>
      <c r="L2" s="201" t="s">
        <v>6</v>
      </c>
      <c r="M2" s="185" t="s">
        <v>35</v>
      </c>
      <c r="N2" s="185" t="s">
        <v>341</v>
      </c>
      <c r="O2" s="183">
        <v>206.15</v>
      </c>
      <c r="P2" s="185" t="s">
        <v>3</v>
      </c>
      <c r="Q2" s="186">
        <v>2019</v>
      </c>
      <c r="R2" s="203"/>
      <c r="S2" s="185" t="s">
        <v>340</v>
      </c>
      <c r="T2" s="185" t="s">
        <v>322</v>
      </c>
      <c r="U2" s="185" t="s">
        <v>339</v>
      </c>
      <c r="V2" s="187">
        <v>2.9876811594202901</v>
      </c>
    </row>
    <row r="3" spans="1:26" x14ac:dyDescent="0.2">
      <c r="A3" s="223" t="s">
        <v>338</v>
      </c>
      <c r="B3" s="223" t="s">
        <v>294</v>
      </c>
      <c r="C3" s="223" t="s">
        <v>293</v>
      </c>
      <c r="D3" s="223" t="s">
        <v>334</v>
      </c>
      <c r="E3" s="223" t="s">
        <v>337</v>
      </c>
      <c r="F3" s="223" t="s">
        <v>68</v>
      </c>
      <c r="G3" s="203"/>
      <c r="H3" s="185" t="s">
        <v>182</v>
      </c>
      <c r="I3" s="186">
        <v>10248</v>
      </c>
      <c r="J3" s="186" t="str">
        <f t="shared" si="0"/>
        <v>40-10248</v>
      </c>
      <c r="K3" s="201" t="s">
        <v>7</v>
      </c>
      <c r="L3" s="201" t="s">
        <v>6</v>
      </c>
      <c r="M3" s="185" t="s">
        <v>182</v>
      </c>
      <c r="N3" s="185" t="s">
        <v>336</v>
      </c>
      <c r="O3" s="183">
        <v>219.15</v>
      </c>
      <c r="P3" s="185" t="s">
        <v>3</v>
      </c>
      <c r="Q3" s="186">
        <v>2019</v>
      </c>
      <c r="R3" s="203"/>
      <c r="S3" s="185" t="s">
        <v>335</v>
      </c>
      <c r="T3" s="185" t="s">
        <v>322</v>
      </c>
      <c r="U3" s="185" t="s">
        <v>334</v>
      </c>
      <c r="V3" s="187">
        <v>54.787500000000001</v>
      </c>
    </row>
    <row r="4" spans="1:26" x14ac:dyDescent="0.2">
      <c r="A4" s="223" t="s">
        <v>333</v>
      </c>
      <c r="B4" s="223" t="s">
        <v>294</v>
      </c>
      <c r="C4" s="223" t="s">
        <v>293</v>
      </c>
      <c r="D4" s="223" t="s">
        <v>328</v>
      </c>
      <c r="E4" s="223" t="s">
        <v>332</v>
      </c>
      <c r="F4" s="223" t="s">
        <v>331</v>
      </c>
      <c r="G4" s="203"/>
      <c r="H4" s="185" t="s">
        <v>182</v>
      </c>
      <c r="I4" s="186">
        <v>6688</v>
      </c>
      <c r="J4" s="186" t="str">
        <f t="shared" si="0"/>
        <v>40-6688</v>
      </c>
      <c r="K4" s="201" t="s">
        <v>7</v>
      </c>
      <c r="L4" s="201" t="s">
        <v>6</v>
      </c>
      <c r="M4" s="185" t="s">
        <v>182</v>
      </c>
      <c r="N4" s="185" t="s">
        <v>330</v>
      </c>
      <c r="O4" s="183">
        <v>223.15</v>
      </c>
      <c r="P4" s="185" t="s">
        <v>3</v>
      </c>
      <c r="Q4" s="186">
        <v>2019</v>
      </c>
      <c r="R4" s="203"/>
      <c r="S4" s="185" t="s">
        <v>329</v>
      </c>
      <c r="T4" s="185" t="s">
        <v>322</v>
      </c>
      <c r="U4" s="185" t="s">
        <v>328</v>
      </c>
      <c r="V4" s="187">
        <v>14.876666666666667</v>
      </c>
    </row>
    <row r="5" spans="1:26" x14ac:dyDescent="0.2">
      <c r="A5" s="223" t="s">
        <v>324</v>
      </c>
      <c r="B5" s="223" t="s">
        <v>294</v>
      </c>
      <c r="C5" s="223" t="s">
        <v>293</v>
      </c>
      <c r="D5" s="223" t="s">
        <v>323</v>
      </c>
      <c r="E5" s="223" t="s">
        <v>327</v>
      </c>
      <c r="F5" s="223" t="s">
        <v>326</v>
      </c>
      <c r="G5" s="203"/>
      <c r="H5" s="185" t="s">
        <v>35</v>
      </c>
      <c r="I5" s="186">
        <v>525</v>
      </c>
      <c r="J5" s="186" t="str">
        <f t="shared" si="0"/>
        <v>31-525</v>
      </c>
      <c r="K5" s="201" t="s">
        <v>7</v>
      </c>
      <c r="L5" s="201" t="s">
        <v>6</v>
      </c>
      <c r="M5" s="185" t="s">
        <v>35</v>
      </c>
      <c r="N5" s="185" t="s">
        <v>325</v>
      </c>
      <c r="O5" s="183">
        <v>212.15</v>
      </c>
      <c r="P5" s="185" t="s">
        <v>3</v>
      </c>
      <c r="Q5" s="186">
        <v>2019</v>
      </c>
      <c r="R5" s="203"/>
      <c r="S5" s="185" t="s">
        <v>324</v>
      </c>
      <c r="T5" s="185" t="s">
        <v>322</v>
      </c>
      <c r="U5" s="185" t="s">
        <v>323</v>
      </c>
      <c r="V5" s="187">
        <v>23.572222222222223</v>
      </c>
    </row>
    <row r="6" spans="1:26" x14ac:dyDescent="0.2">
      <c r="A6" s="223" t="s">
        <v>318</v>
      </c>
      <c r="B6" s="223" t="s">
        <v>322</v>
      </c>
      <c r="C6" s="223" t="s">
        <v>293</v>
      </c>
      <c r="D6" s="223" t="s">
        <v>316</v>
      </c>
      <c r="E6" s="223" t="s">
        <v>321</v>
      </c>
      <c r="F6" s="223" t="s">
        <v>74</v>
      </c>
      <c r="G6" s="203"/>
      <c r="H6" s="185" t="s">
        <v>182</v>
      </c>
      <c r="I6" s="186">
        <v>161</v>
      </c>
      <c r="J6" s="186" t="str">
        <f t="shared" si="0"/>
        <v>40-161</v>
      </c>
      <c r="K6" s="201" t="s">
        <v>7</v>
      </c>
      <c r="L6" s="201" t="s">
        <v>6</v>
      </c>
      <c r="M6" s="185" t="s">
        <v>182</v>
      </c>
      <c r="N6" s="185" t="s">
        <v>320</v>
      </c>
      <c r="O6" s="183">
        <v>256.75</v>
      </c>
      <c r="P6" s="185" t="s">
        <v>3</v>
      </c>
      <c r="Q6" s="186">
        <v>2019</v>
      </c>
      <c r="R6" s="185" t="s">
        <v>319</v>
      </c>
      <c r="S6" s="185" t="s">
        <v>318</v>
      </c>
      <c r="T6" s="185" t="s">
        <v>317</v>
      </c>
      <c r="U6" s="185" t="s">
        <v>316</v>
      </c>
      <c r="V6" s="187">
        <v>7.3357142857142854</v>
      </c>
    </row>
    <row r="7" spans="1:26" x14ac:dyDescent="0.2">
      <c r="A7" s="223" t="s">
        <v>312</v>
      </c>
      <c r="B7" s="223" t="s">
        <v>294</v>
      </c>
      <c r="C7" s="223" t="s">
        <v>293</v>
      </c>
      <c r="D7" s="223" t="s">
        <v>310</v>
      </c>
      <c r="E7" s="223" t="s">
        <v>315</v>
      </c>
      <c r="F7" s="223" t="s">
        <v>308</v>
      </c>
      <c r="G7" s="203"/>
      <c r="H7" s="185" t="s">
        <v>182</v>
      </c>
      <c r="I7" s="186">
        <v>3682</v>
      </c>
      <c r="J7" s="186" t="str">
        <f t="shared" si="0"/>
        <v>40-3682</v>
      </c>
      <c r="K7" s="201" t="s">
        <v>7</v>
      </c>
      <c r="L7" s="201" t="s">
        <v>183</v>
      </c>
      <c r="M7" s="185" t="s">
        <v>182</v>
      </c>
      <c r="N7" s="185" t="s">
        <v>314</v>
      </c>
      <c r="O7" s="183">
        <v>406.15</v>
      </c>
      <c r="P7" s="185" t="s">
        <v>3</v>
      </c>
      <c r="Q7" s="186">
        <v>2019</v>
      </c>
      <c r="R7" s="185" t="s">
        <v>313</v>
      </c>
      <c r="S7" s="185" t="s">
        <v>312</v>
      </c>
      <c r="T7" s="185" t="s">
        <v>311</v>
      </c>
      <c r="U7" s="185" t="s">
        <v>310</v>
      </c>
      <c r="V7" s="187">
        <v>19.340476190476188</v>
      </c>
    </row>
    <row r="8" spans="1:26" x14ac:dyDescent="0.2">
      <c r="A8" s="223" t="s">
        <v>306</v>
      </c>
      <c r="B8" s="223" t="s">
        <v>294</v>
      </c>
      <c r="C8" s="223" t="s">
        <v>293</v>
      </c>
      <c r="D8" s="223" t="s">
        <v>304</v>
      </c>
      <c r="E8" s="223" t="s">
        <v>309</v>
      </c>
      <c r="F8" s="223" t="s">
        <v>308</v>
      </c>
      <c r="G8" s="203"/>
      <c r="H8" s="185" t="s">
        <v>35</v>
      </c>
      <c r="I8" s="186">
        <v>185</v>
      </c>
      <c r="J8" s="186" t="str">
        <f t="shared" si="0"/>
        <v>31-185</v>
      </c>
      <c r="K8" s="201" t="s">
        <v>7</v>
      </c>
      <c r="L8" s="201" t="s">
        <v>6</v>
      </c>
      <c r="M8" s="185" t="s">
        <v>35</v>
      </c>
      <c r="N8" s="185" t="s">
        <v>307</v>
      </c>
      <c r="O8" s="183">
        <v>189.15</v>
      </c>
      <c r="P8" s="185" t="s">
        <v>3</v>
      </c>
      <c r="Q8" s="186">
        <v>2019</v>
      </c>
      <c r="R8" s="203"/>
      <c r="S8" s="185" t="s">
        <v>306</v>
      </c>
      <c r="T8" s="185" t="s">
        <v>305</v>
      </c>
      <c r="U8" s="185" t="s">
        <v>304</v>
      </c>
      <c r="V8" s="187">
        <v>9.007142857142858</v>
      </c>
    </row>
    <row r="9" spans="1:26" x14ac:dyDescent="0.2">
      <c r="A9" s="223" t="s">
        <v>303</v>
      </c>
      <c r="B9" s="223" t="s">
        <v>294</v>
      </c>
      <c r="C9" s="223" t="s">
        <v>293</v>
      </c>
      <c r="D9" s="223" t="s">
        <v>296</v>
      </c>
      <c r="E9" s="223" t="s">
        <v>302</v>
      </c>
      <c r="F9" s="223" t="s">
        <v>128</v>
      </c>
      <c r="G9" s="203"/>
      <c r="H9" s="185" t="s">
        <v>175</v>
      </c>
      <c r="I9" s="186">
        <v>28</v>
      </c>
      <c r="J9" s="186" t="str">
        <f t="shared" si="0"/>
        <v>50-28</v>
      </c>
      <c r="K9" s="201" t="s">
        <v>7</v>
      </c>
      <c r="L9" s="201" t="s">
        <v>6</v>
      </c>
      <c r="M9" s="185" t="s">
        <v>301</v>
      </c>
      <c r="N9" s="185" t="s">
        <v>300</v>
      </c>
      <c r="O9" s="183">
        <v>511.15</v>
      </c>
      <c r="P9" s="185" t="s">
        <v>3</v>
      </c>
      <c r="Q9" s="186">
        <v>2019</v>
      </c>
      <c r="R9" s="185" t="s">
        <v>299</v>
      </c>
      <c r="S9" s="185" t="s">
        <v>298</v>
      </c>
      <c r="T9" s="185" t="s">
        <v>297</v>
      </c>
      <c r="U9" s="185" t="s">
        <v>296</v>
      </c>
      <c r="V9" s="187">
        <v>31.946874999999999</v>
      </c>
    </row>
    <row r="10" spans="1:26" x14ac:dyDescent="0.2">
      <c r="A10" s="223" t="s">
        <v>295</v>
      </c>
      <c r="B10" s="223" t="s">
        <v>294</v>
      </c>
      <c r="C10" s="223" t="s">
        <v>293</v>
      </c>
      <c r="D10" s="223" t="s">
        <v>288</v>
      </c>
      <c r="E10" s="223" t="s">
        <v>292</v>
      </c>
      <c r="F10" s="223" t="s">
        <v>291</v>
      </c>
      <c r="G10" s="203"/>
      <c r="H10" s="185" t="s">
        <v>35</v>
      </c>
      <c r="I10" s="186">
        <v>1141</v>
      </c>
      <c r="J10" s="186" t="str">
        <f t="shared" si="0"/>
        <v>31-1141</v>
      </c>
      <c r="K10" s="201" t="s">
        <v>7</v>
      </c>
      <c r="L10" s="201" t="s">
        <v>6</v>
      </c>
      <c r="M10" s="185" t="s">
        <v>35</v>
      </c>
      <c r="N10" s="185" t="s">
        <v>258</v>
      </c>
      <c r="O10" s="183">
        <v>212.15</v>
      </c>
      <c r="P10" s="185" t="s">
        <v>3</v>
      </c>
      <c r="Q10" s="186">
        <v>2019</v>
      </c>
      <c r="R10" s="203"/>
      <c r="S10" s="185" t="s">
        <v>290</v>
      </c>
      <c r="T10" s="185" t="s">
        <v>289</v>
      </c>
      <c r="U10" s="185" t="s">
        <v>288</v>
      </c>
      <c r="V10" s="187">
        <v>5.5828947368421051</v>
      </c>
    </row>
  </sheetData>
  <conditionalFormatting sqref="S5">
    <cfRule type="duplicateValues" dxfId="52" priority="3"/>
  </conditionalFormatting>
  <conditionalFormatting sqref="S1">
    <cfRule type="duplicateValues" dxfId="51" priority="1"/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49932-FA6A-473E-84D3-B9BA63B11F63}">
  <dimension ref="A1:Z16"/>
  <sheetViews>
    <sheetView workbookViewId="0">
      <selection activeCell="G26" sqref="G26"/>
    </sheetView>
  </sheetViews>
  <sheetFormatPr baseColWidth="10" defaultRowHeight="12.75" x14ac:dyDescent="0.2"/>
  <cols>
    <col min="1" max="1" width="66.28515625" style="14" bestFit="1" customWidth="1"/>
    <col min="2" max="6" width="11.42578125" style="14"/>
    <col min="7" max="7" width="5.42578125" style="14" customWidth="1"/>
    <col min="8" max="8" width="8.140625" style="14" customWidth="1"/>
    <col min="9" max="9" width="7.85546875" style="14" bestFit="1" customWidth="1"/>
    <col min="10" max="11" width="11.42578125" style="14"/>
    <col min="12" max="12" width="8.42578125" style="14" bestFit="1" customWidth="1"/>
    <col min="13" max="13" width="7.28515625" style="14" bestFit="1" customWidth="1"/>
    <col min="14" max="14" width="4.85546875" style="14" customWidth="1"/>
    <col min="15" max="15" width="11.42578125" style="14"/>
    <col min="16" max="16" width="8.5703125" style="14" customWidth="1"/>
    <col min="17" max="17" width="4.7109375" style="14" customWidth="1"/>
    <col min="18" max="18" width="11.42578125" style="14"/>
    <col min="19" max="19" width="13.28515625" style="14" customWidth="1"/>
    <col min="20" max="20" width="8.7109375" style="14" customWidth="1"/>
    <col min="21" max="16384" width="11.42578125" style="14"/>
  </cols>
  <sheetData>
    <row r="1" spans="1:26" ht="38.25" x14ac:dyDescent="0.2">
      <c r="A1" s="219" t="s">
        <v>151</v>
      </c>
      <c r="B1" s="219" t="s">
        <v>150</v>
      </c>
      <c r="C1" s="219" t="s">
        <v>149</v>
      </c>
      <c r="D1" s="219" t="s">
        <v>148</v>
      </c>
      <c r="E1" s="219" t="s">
        <v>147</v>
      </c>
      <c r="F1" s="219" t="s">
        <v>146</v>
      </c>
      <c r="G1" s="219" t="s">
        <v>145</v>
      </c>
      <c r="H1" s="175" t="s">
        <v>144</v>
      </c>
      <c r="I1" s="176" t="s">
        <v>143</v>
      </c>
      <c r="J1" s="176" t="s">
        <v>142</v>
      </c>
      <c r="K1" s="220" t="s">
        <v>141</v>
      </c>
      <c r="L1" s="175" t="s">
        <v>140</v>
      </c>
      <c r="M1" s="175" t="s">
        <v>139</v>
      </c>
      <c r="N1" s="175" t="s">
        <v>18932</v>
      </c>
      <c r="O1" s="177" t="s">
        <v>137</v>
      </c>
      <c r="P1" s="178" t="s">
        <v>136</v>
      </c>
      <c r="Q1" s="221" t="s">
        <v>18937</v>
      </c>
      <c r="R1" s="175" t="s">
        <v>18933</v>
      </c>
      <c r="S1" s="175" t="s">
        <v>18934</v>
      </c>
      <c r="T1" s="175" t="s">
        <v>18935</v>
      </c>
      <c r="U1" s="175" t="s">
        <v>18936</v>
      </c>
      <c r="V1" s="179" t="s">
        <v>130</v>
      </c>
      <c r="W1" s="222"/>
      <c r="X1" s="222"/>
      <c r="Y1" s="222"/>
      <c r="Z1" s="222"/>
    </row>
    <row r="2" spans="1:26" x14ac:dyDescent="0.2">
      <c r="A2" s="227" t="s">
        <v>419</v>
      </c>
      <c r="B2" s="227" t="s">
        <v>418</v>
      </c>
      <c r="C2" s="227" t="s">
        <v>352</v>
      </c>
      <c r="D2" s="227" t="s">
        <v>417</v>
      </c>
      <c r="E2" s="227" t="s">
        <v>116</v>
      </c>
      <c r="F2" s="227" t="s">
        <v>167</v>
      </c>
      <c r="G2" s="203"/>
      <c r="H2" s="185" t="s">
        <v>198</v>
      </c>
      <c r="I2" s="186">
        <v>32</v>
      </c>
      <c r="J2" s="186" t="str">
        <f t="shared" ref="J2:J11" si="0">H2&amp;"-"&amp;I2</f>
        <v>80-32</v>
      </c>
      <c r="K2" s="201" t="s">
        <v>108</v>
      </c>
      <c r="L2" s="201" t="s">
        <v>6</v>
      </c>
      <c r="M2" s="185" t="s">
        <v>198</v>
      </c>
      <c r="N2" s="185" t="s">
        <v>416</v>
      </c>
      <c r="O2" s="183">
        <v>577.22</v>
      </c>
      <c r="P2" s="185" t="s">
        <v>42</v>
      </c>
      <c r="Q2" s="186">
        <v>2020</v>
      </c>
      <c r="R2" s="185" t="s">
        <v>415</v>
      </c>
      <c r="S2" s="185" t="s">
        <v>414</v>
      </c>
      <c r="T2" s="185" t="s">
        <v>413</v>
      </c>
      <c r="U2" s="203"/>
      <c r="V2" s="202" t="e">
        <v>#DIV/0!</v>
      </c>
    </row>
    <row r="3" spans="1:26" x14ac:dyDescent="0.2">
      <c r="A3" s="227" t="s">
        <v>412</v>
      </c>
      <c r="B3" s="227" t="s">
        <v>353</v>
      </c>
      <c r="C3" s="227" t="s">
        <v>352</v>
      </c>
      <c r="D3" s="227" t="s">
        <v>406</v>
      </c>
      <c r="E3" s="227" t="s">
        <v>411</v>
      </c>
      <c r="F3" s="227" t="s">
        <v>410</v>
      </c>
      <c r="G3" s="203"/>
      <c r="H3" s="185" t="s">
        <v>182</v>
      </c>
      <c r="I3" s="186">
        <v>182</v>
      </c>
      <c r="J3" s="186" t="str">
        <f t="shared" si="0"/>
        <v>40-182</v>
      </c>
      <c r="K3" s="201" t="s">
        <v>7</v>
      </c>
      <c r="L3" s="201" t="s">
        <v>183</v>
      </c>
      <c r="M3" s="185" t="s">
        <v>182</v>
      </c>
      <c r="N3" s="185" t="s">
        <v>409</v>
      </c>
      <c r="O3" s="183">
        <v>663.9</v>
      </c>
      <c r="P3" s="185" t="s">
        <v>3</v>
      </c>
      <c r="Q3" s="186">
        <v>2020</v>
      </c>
      <c r="R3" s="203"/>
      <c r="S3" s="185" t="s">
        <v>408</v>
      </c>
      <c r="T3" s="185" t="s">
        <v>407</v>
      </c>
      <c r="U3" s="185" t="s">
        <v>406</v>
      </c>
      <c r="V3" s="202">
        <v>51.069230769230771</v>
      </c>
    </row>
    <row r="4" spans="1:26" x14ac:dyDescent="0.2">
      <c r="A4" s="227" t="s">
        <v>405</v>
      </c>
      <c r="B4" s="227" t="s">
        <v>353</v>
      </c>
      <c r="C4" s="227" t="s">
        <v>352</v>
      </c>
      <c r="D4" s="227" t="s">
        <v>400</v>
      </c>
      <c r="E4" s="227" t="s">
        <v>404</v>
      </c>
      <c r="F4" s="227" t="s">
        <v>403</v>
      </c>
      <c r="G4" s="203"/>
      <c r="H4" s="185" t="s">
        <v>391</v>
      </c>
      <c r="I4" s="186">
        <v>167</v>
      </c>
      <c r="J4" s="186" t="str">
        <f t="shared" si="0"/>
        <v>sb40-167</v>
      </c>
      <c r="K4" s="201" t="s">
        <v>7</v>
      </c>
      <c r="L4" s="201" t="s">
        <v>183</v>
      </c>
      <c r="M4" s="185" t="s">
        <v>182</v>
      </c>
      <c r="N4" s="185" t="s">
        <v>402</v>
      </c>
      <c r="O4" s="183">
        <v>663.9</v>
      </c>
      <c r="P4" s="185" t="s">
        <v>3</v>
      </c>
      <c r="Q4" s="186">
        <v>2020</v>
      </c>
      <c r="R4" s="185" t="s">
        <v>348</v>
      </c>
      <c r="S4" s="185" t="s">
        <v>401</v>
      </c>
      <c r="T4" s="203"/>
      <c r="U4" s="185" t="s">
        <v>400</v>
      </c>
      <c r="V4" s="202">
        <v>34.942105263157892</v>
      </c>
    </row>
    <row r="5" spans="1:26" x14ac:dyDescent="0.2">
      <c r="A5" s="227" t="s">
        <v>399</v>
      </c>
      <c r="B5" s="227" t="s">
        <v>353</v>
      </c>
      <c r="C5" s="227" t="s">
        <v>352</v>
      </c>
      <c r="D5" s="227" t="s">
        <v>395</v>
      </c>
      <c r="E5" s="227" t="s">
        <v>398</v>
      </c>
      <c r="F5" s="227" t="s">
        <v>128</v>
      </c>
      <c r="G5" s="203"/>
      <c r="H5" s="185" t="s">
        <v>198</v>
      </c>
      <c r="I5" s="186">
        <v>61</v>
      </c>
      <c r="J5" s="186" t="str">
        <f t="shared" si="0"/>
        <v>80-61</v>
      </c>
      <c r="K5" s="201" t="s">
        <v>7</v>
      </c>
      <c r="L5" s="201" t="s">
        <v>6</v>
      </c>
      <c r="M5" s="185" t="s">
        <v>198</v>
      </c>
      <c r="N5" s="185" t="s">
        <v>390</v>
      </c>
      <c r="O5" s="183">
        <v>663.9</v>
      </c>
      <c r="P5" s="185" t="s">
        <v>3</v>
      </c>
      <c r="Q5" s="186">
        <v>2020</v>
      </c>
      <c r="R5" s="185" t="s">
        <v>348</v>
      </c>
      <c r="S5" s="185" t="s">
        <v>397</v>
      </c>
      <c r="T5" s="185" t="s">
        <v>396</v>
      </c>
      <c r="U5" s="185" t="s">
        <v>395</v>
      </c>
      <c r="V5" s="202">
        <v>41.493749999999999</v>
      </c>
    </row>
    <row r="6" spans="1:26" x14ac:dyDescent="0.2">
      <c r="A6" s="227" t="s">
        <v>394</v>
      </c>
      <c r="B6" s="227" t="s">
        <v>353</v>
      </c>
      <c r="C6" s="227" t="s">
        <v>352</v>
      </c>
      <c r="D6" s="227" t="s">
        <v>387</v>
      </c>
      <c r="E6" s="227" t="s">
        <v>393</v>
      </c>
      <c r="F6" s="227" t="s">
        <v>392</v>
      </c>
      <c r="G6" s="203"/>
      <c r="H6" s="185" t="s">
        <v>391</v>
      </c>
      <c r="I6" s="186">
        <v>166</v>
      </c>
      <c r="J6" s="186" t="str">
        <f t="shared" si="0"/>
        <v>sb40-166</v>
      </c>
      <c r="K6" s="201" t="s">
        <v>7</v>
      </c>
      <c r="L6" s="201" t="s">
        <v>183</v>
      </c>
      <c r="M6" s="185" t="s">
        <v>182</v>
      </c>
      <c r="N6" s="185" t="s">
        <v>390</v>
      </c>
      <c r="O6" s="183">
        <v>663.9</v>
      </c>
      <c r="P6" s="185" t="s">
        <v>3</v>
      </c>
      <c r="Q6" s="186">
        <v>2020</v>
      </c>
      <c r="R6" s="185" t="s">
        <v>348</v>
      </c>
      <c r="S6" s="185" t="s">
        <v>389</v>
      </c>
      <c r="T6" s="185" t="s">
        <v>388</v>
      </c>
      <c r="U6" s="185" t="s">
        <v>387</v>
      </c>
      <c r="V6" s="202">
        <v>5.9276785714285714</v>
      </c>
    </row>
    <row r="7" spans="1:26" x14ac:dyDescent="0.2">
      <c r="A7" s="227" t="s">
        <v>386</v>
      </c>
      <c r="B7" s="227" t="s">
        <v>385</v>
      </c>
      <c r="C7" s="227" t="s">
        <v>352</v>
      </c>
      <c r="D7" s="227" t="s">
        <v>378</v>
      </c>
      <c r="E7" s="227" t="s">
        <v>384</v>
      </c>
      <c r="F7" s="227" t="s">
        <v>383</v>
      </c>
      <c r="G7" s="203"/>
      <c r="H7" s="185" t="s">
        <v>198</v>
      </c>
      <c r="I7" s="186">
        <v>23</v>
      </c>
      <c r="J7" s="186" t="str">
        <f t="shared" si="0"/>
        <v>80-23</v>
      </c>
      <c r="K7" s="201" t="s">
        <v>7</v>
      </c>
      <c r="L7" s="201" t="s">
        <v>6</v>
      </c>
      <c r="M7" s="185" t="s">
        <v>198</v>
      </c>
      <c r="N7" s="185" t="s">
        <v>382</v>
      </c>
      <c r="O7" s="183">
        <v>2805.03</v>
      </c>
      <c r="P7" s="185" t="s">
        <v>42</v>
      </c>
      <c r="Q7" s="186">
        <v>2020</v>
      </c>
      <c r="R7" s="185" t="s">
        <v>381</v>
      </c>
      <c r="S7" s="185" t="s">
        <v>380</v>
      </c>
      <c r="T7" s="185" t="s">
        <v>379</v>
      </c>
      <c r="U7" s="185" t="s">
        <v>378</v>
      </c>
      <c r="V7" s="202">
        <v>33.7955421686747</v>
      </c>
    </row>
    <row r="8" spans="1:26" x14ac:dyDescent="0.2">
      <c r="A8" s="227" t="s">
        <v>377</v>
      </c>
      <c r="B8" s="227" t="s">
        <v>376</v>
      </c>
      <c r="C8" s="227" t="s">
        <v>352</v>
      </c>
      <c r="D8" s="227" t="s">
        <v>370</v>
      </c>
      <c r="E8" s="227" t="s">
        <v>375</v>
      </c>
      <c r="F8" s="227" t="s">
        <v>68</v>
      </c>
      <c r="G8" s="203" t="s">
        <v>374</v>
      </c>
      <c r="H8" s="185" t="s">
        <v>198</v>
      </c>
      <c r="I8" s="186">
        <v>182</v>
      </c>
      <c r="J8" s="186" t="str">
        <f t="shared" si="0"/>
        <v>80-182</v>
      </c>
      <c r="K8" s="201" t="s">
        <v>7</v>
      </c>
      <c r="L8" s="201" t="s">
        <v>6</v>
      </c>
      <c r="M8" s="185" t="s">
        <v>198</v>
      </c>
      <c r="N8" s="185" t="s">
        <v>373</v>
      </c>
      <c r="O8" s="183">
        <v>270.83</v>
      </c>
      <c r="P8" s="185" t="s">
        <v>3</v>
      </c>
      <c r="Q8" s="186">
        <v>2020</v>
      </c>
      <c r="R8" s="185" t="s">
        <v>372</v>
      </c>
      <c r="S8" s="185" t="s">
        <v>371</v>
      </c>
      <c r="T8" s="203"/>
      <c r="U8" s="185" t="s">
        <v>370</v>
      </c>
      <c r="V8" s="202">
        <v>67.707499999999996</v>
      </c>
    </row>
    <row r="9" spans="1:26" x14ac:dyDescent="0.2">
      <c r="A9" s="227" t="s">
        <v>369</v>
      </c>
      <c r="B9" s="227" t="s">
        <v>368</v>
      </c>
      <c r="C9" s="227" t="s">
        <v>352</v>
      </c>
      <c r="D9" s="227" t="s">
        <v>367</v>
      </c>
      <c r="E9" s="227" t="s">
        <v>116</v>
      </c>
      <c r="F9" s="227" t="s">
        <v>366</v>
      </c>
      <c r="G9" s="203"/>
      <c r="H9" s="185" t="s">
        <v>198</v>
      </c>
      <c r="I9" s="186">
        <v>49</v>
      </c>
      <c r="J9" s="186" t="str">
        <f t="shared" si="0"/>
        <v>80-49</v>
      </c>
      <c r="K9" s="201" t="s">
        <v>7</v>
      </c>
      <c r="L9" s="201" t="s">
        <v>6</v>
      </c>
      <c r="M9" s="185" t="s">
        <v>198</v>
      </c>
      <c r="N9" s="185" t="s">
        <v>365</v>
      </c>
      <c r="O9" s="183">
        <v>1833.71</v>
      </c>
      <c r="P9" s="185" t="s">
        <v>3</v>
      </c>
      <c r="Q9" s="186">
        <v>2020</v>
      </c>
      <c r="R9" s="185" t="s">
        <v>364</v>
      </c>
      <c r="S9" s="185" t="s">
        <v>363</v>
      </c>
      <c r="T9" s="185" t="s">
        <v>362</v>
      </c>
      <c r="U9" s="185" t="s">
        <v>361</v>
      </c>
      <c r="V9" s="202">
        <v>16.08517543859649</v>
      </c>
    </row>
    <row r="10" spans="1:26" x14ac:dyDescent="0.2">
      <c r="A10" s="227" t="s">
        <v>356</v>
      </c>
      <c r="B10" s="227" t="s">
        <v>360</v>
      </c>
      <c r="C10" s="227" t="s">
        <v>352</v>
      </c>
      <c r="D10" s="227" t="s">
        <v>355</v>
      </c>
      <c r="E10" s="227" t="s">
        <v>359</v>
      </c>
      <c r="F10" s="227" t="s">
        <v>29</v>
      </c>
      <c r="G10" s="203"/>
      <c r="H10" s="185" t="s">
        <v>198</v>
      </c>
      <c r="I10" s="186">
        <v>58</v>
      </c>
      <c r="J10" s="186" t="str">
        <f t="shared" si="0"/>
        <v>80-58</v>
      </c>
      <c r="K10" s="201" t="s">
        <v>7</v>
      </c>
      <c r="L10" s="201" t="s">
        <v>6</v>
      </c>
      <c r="M10" s="185" t="s">
        <v>198</v>
      </c>
      <c r="N10" s="185" t="s">
        <v>358</v>
      </c>
      <c r="O10" s="183">
        <v>291.26</v>
      </c>
      <c r="P10" s="185" t="s">
        <v>3</v>
      </c>
      <c r="Q10" s="186">
        <v>2020</v>
      </c>
      <c r="R10" s="185" t="s">
        <v>357</v>
      </c>
      <c r="S10" s="185" t="s">
        <v>356</v>
      </c>
      <c r="T10" s="203"/>
      <c r="U10" s="185" t="s">
        <v>355</v>
      </c>
      <c r="V10" s="202">
        <v>13.239090909090908</v>
      </c>
    </row>
    <row r="11" spans="1:26" x14ac:dyDescent="0.2">
      <c r="A11" s="227" t="s">
        <v>354</v>
      </c>
      <c r="B11" s="227" t="s">
        <v>353</v>
      </c>
      <c r="C11" s="227" t="s">
        <v>352</v>
      </c>
      <c r="D11" s="227" t="s">
        <v>345</v>
      </c>
      <c r="E11" s="227" t="s">
        <v>351</v>
      </c>
      <c r="F11" s="227" t="s">
        <v>350</v>
      </c>
      <c r="G11" s="203"/>
      <c r="H11" s="185" t="s">
        <v>182</v>
      </c>
      <c r="I11" s="186">
        <v>2865</v>
      </c>
      <c r="J11" s="186" t="str">
        <f t="shared" si="0"/>
        <v>40-2865</v>
      </c>
      <c r="K11" s="201" t="s">
        <v>7</v>
      </c>
      <c r="L11" s="201" t="s">
        <v>183</v>
      </c>
      <c r="M11" s="185" t="s">
        <v>182</v>
      </c>
      <c r="N11" s="185" t="s">
        <v>349</v>
      </c>
      <c r="O11" s="183">
        <v>378.15</v>
      </c>
      <c r="P11" s="185" t="s">
        <v>3</v>
      </c>
      <c r="Q11" s="186">
        <v>2020</v>
      </c>
      <c r="R11" s="185" t="s">
        <v>348</v>
      </c>
      <c r="S11" s="185" t="s">
        <v>347</v>
      </c>
      <c r="T11" s="185" t="s">
        <v>346</v>
      </c>
      <c r="U11" s="185" t="s">
        <v>345</v>
      </c>
      <c r="V11" s="202">
        <v>8.5943181818181813</v>
      </c>
    </row>
    <row r="12" spans="1:26" x14ac:dyDescent="0.2">
      <c r="A12" s="185" t="s">
        <v>18550</v>
      </c>
      <c r="B12" s="228" t="s">
        <v>18566</v>
      </c>
      <c r="C12" s="227" t="s">
        <v>352</v>
      </c>
      <c r="D12" s="203"/>
      <c r="E12" s="203"/>
      <c r="F12" s="203"/>
      <c r="G12" s="203" t="s">
        <v>18564</v>
      </c>
      <c r="H12" s="185" t="s">
        <v>198</v>
      </c>
      <c r="I12" s="186">
        <v>3823</v>
      </c>
      <c r="J12" s="186" t="str">
        <f t="shared" ref="J12:J15" si="1">H12&amp;"-"&amp;I12</f>
        <v>80-3823</v>
      </c>
      <c r="K12" s="201" t="s">
        <v>108</v>
      </c>
      <c r="L12" s="201" t="s">
        <v>6</v>
      </c>
      <c r="M12" s="185" t="s">
        <v>198</v>
      </c>
      <c r="N12" s="185" t="s">
        <v>18549</v>
      </c>
      <c r="O12" s="183">
        <v>578.59</v>
      </c>
      <c r="P12" s="185" t="s">
        <v>42</v>
      </c>
      <c r="Q12" s="186">
        <v>2020</v>
      </c>
      <c r="R12" s="203"/>
      <c r="S12" s="185" t="s">
        <v>18550</v>
      </c>
      <c r="T12" s="185" t="s">
        <v>18551</v>
      </c>
      <c r="U12" s="185" t="s">
        <v>18552</v>
      </c>
      <c r="V12" s="202" t="e">
        <v>#DIV/0!</v>
      </c>
    </row>
    <row r="13" spans="1:26" x14ac:dyDescent="0.2">
      <c r="A13" s="228" t="s">
        <v>18565</v>
      </c>
      <c r="B13" s="228" t="s">
        <v>18566</v>
      </c>
      <c r="C13" s="227" t="s">
        <v>352</v>
      </c>
      <c r="D13" s="228" t="s">
        <v>18555</v>
      </c>
      <c r="E13" s="228" t="s">
        <v>18567</v>
      </c>
      <c r="F13" s="204" t="s">
        <v>1398</v>
      </c>
      <c r="G13" s="203" t="s">
        <v>2727</v>
      </c>
      <c r="H13" s="185" t="s">
        <v>198</v>
      </c>
      <c r="I13" s="186">
        <v>3137</v>
      </c>
      <c r="J13" s="186" t="str">
        <f t="shared" si="1"/>
        <v>80-3137</v>
      </c>
      <c r="K13" s="201" t="s">
        <v>157</v>
      </c>
      <c r="L13" s="201" t="s">
        <v>6</v>
      </c>
      <c r="M13" s="185" t="s">
        <v>198</v>
      </c>
      <c r="N13" s="185" t="s">
        <v>18553</v>
      </c>
      <c r="O13" s="183">
        <v>474.13</v>
      </c>
      <c r="P13" s="185" t="s">
        <v>42</v>
      </c>
      <c r="Q13" s="186">
        <v>2020</v>
      </c>
      <c r="R13" s="203"/>
      <c r="S13" s="185" t="s">
        <v>18554</v>
      </c>
      <c r="T13" s="185" t="s">
        <v>18551</v>
      </c>
      <c r="U13" s="185" t="s">
        <v>18555</v>
      </c>
      <c r="V13" s="202">
        <v>67.732857142857142</v>
      </c>
    </row>
    <row r="14" spans="1:26" x14ac:dyDescent="0.2">
      <c r="A14" s="228" t="s">
        <v>18568</v>
      </c>
      <c r="B14" s="228" t="s">
        <v>18566</v>
      </c>
      <c r="C14" s="227" t="s">
        <v>352</v>
      </c>
      <c r="D14" s="228" t="s">
        <v>18569</v>
      </c>
      <c r="E14" s="228" t="s">
        <v>18559</v>
      </c>
      <c r="F14" s="204" t="s">
        <v>350</v>
      </c>
      <c r="G14" s="203" t="s">
        <v>2727</v>
      </c>
      <c r="H14" s="185" t="s">
        <v>198</v>
      </c>
      <c r="I14" s="186">
        <v>3821</v>
      </c>
      <c r="J14" s="186" t="str">
        <f t="shared" si="1"/>
        <v>80-3821</v>
      </c>
      <c r="K14" s="201" t="s">
        <v>108</v>
      </c>
      <c r="L14" s="201" t="s">
        <v>6</v>
      </c>
      <c r="M14" s="185" t="s">
        <v>198</v>
      </c>
      <c r="N14" s="185" t="s">
        <v>18556</v>
      </c>
      <c r="O14" s="183">
        <v>633.55999999999995</v>
      </c>
      <c r="P14" s="185" t="s">
        <v>42</v>
      </c>
      <c r="Q14" s="186">
        <v>2020</v>
      </c>
      <c r="R14" s="203"/>
      <c r="S14" s="185" t="s">
        <v>18557</v>
      </c>
      <c r="T14" s="185" t="s">
        <v>18558</v>
      </c>
      <c r="U14" s="185" t="s">
        <v>18559</v>
      </c>
      <c r="V14" s="202">
        <v>14.399090909090908</v>
      </c>
    </row>
    <row r="15" spans="1:26" x14ac:dyDescent="0.2">
      <c r="A15" s="228" t="s">
        <v>18570</v>
      </c>
      <c r="B15" s="228" t="s">
        <v>18566</v>
      </c>
      <c r="C15" s="227" t="s">
        <v>352</v>
      </c>
      <c r="D15" s="228" t="s">
        <v>18571</v>
      </c>
      <c r="E15" s="228" t="s">
        <v>18563</v>
      </c>
      <c r="F15" s="204" t="s">
        <v>18572</v>
      </c>
      <c r="G15" s="203" t="s">
        <v>2727</v>
      </c>
      <c r="H15" s="185" t="s">
        <v>198</v>
      </c>
      <c r="I15" s="186">
        <v>3820</v>
      </c>
      <c r="J15" s="186" t="str">
        <f t="shared" si="1"/>
        <v>80-3820</v>
      </c>
      <c r="K15" s="201" t="s">
        <v>108</v>
      </c>
      <c r="L15" s="201" t="s">
        <v>6</v>
      </c>
      <c r="M15" s="185" t="s">
        <v>198</v>
      </c>
      <c r="N15" s="185" t="s">
        <v>18560</v>
      </c>
      <c r="O15" s="183">
        <v>716.02</v>
      </c>
      <c r="P15" s="185" t="s">
        <v>42</v>
      </c>
      <c r="Q15" s="186">
        <v>2020</v>
      </c>
      <c r="R15" s="203"/>
      <c r="S15" s="185" t="s">
        <v>18561</v>
      </c>
      <c r="T15" s="185" t="s">
        <v>18562</v>
      </c>
      <c r="U15" s="185" t="s">
        <v>18563</v>
      </c>
      <c r="V15" s="202">
        <v>17.463902439024391</v>
      </c>
    </row>
    <row r="16" spans="1:26" x14ac:dyDescent="0.2">
      <c r="A16" s="228" t="s">
        <v>18576</v>
      </c>
      <c r="B16" s="228" t="s">
        <v>18577</v>
      </c>
      <c r="C16" s="203"/>
      <c r="D16" s="228" t="s">
        <v>18575</v>
      </c>
      <c r="E16" s="203"/>
      <c r="F16" s="226" t="s">
        <v>182</v>
      </c>
      <c r="G16" s="203" t="s">
        <v>18564</v>
      </c>
      <c r="H16" s="185" t="s">
        <v>198</v>
      </c>
      <c r="I16" s="186">
        <v>13</v>
      </c>
      <c r="J16" s="186" t="str">
        <f>H16&amp;"-"&amp;I16</f>
        <v>80-13</v>
      </c>
      <c r="K16" s="201" t="s">
        <v>108</v>
      </c>
      <c r="L16" s="201" t="s">
        <v>6</v>
      </c>
      <c r="M16" s="185" t="s">
        <v>198</v>
      </c>
      <c r="N16" s="185" t="s">
        <v>447</v>
      </c>
      <c r="O16" s="183">
        <v>571.72</v>
      </c>
      <c r="P16" s="185" t="s">
        <v>42</v>
      </c>
      <c r="Q16" s="186">
        <v>2020</v>
      </c>
      <c r="R16" s="185" t="s">
        <v>18573</v>
      </c>
      <c r="S16" s="185" t="s">
        <v>18574</v>
      </c>
      <c r="T16" s="185" t="s">
        <v>18551</v>
      </c>
      <c r="U16" s="185" t="s">
        <v>18575</v>
      </c>
      <c r="V16" s="202">
        <v>14.293000000000001</v>
      </c>
    </row>
  </sheetData>
  <conditionalFormatting sqref="S10:S11">
    <cfRule type="duplicateValues" dxfId="50" priority="5"/>
  </conditionalFormatting>
  <conditionalFormatting sqref="S12:S13">
    <cfRule type="duplicateValues" dxfId="49" priority="3"/>
  </conditionalFormatting>
  <conditionalFormatting sqref="A12">
    <cfRule type="duplicateValues" dxfId="48" priority="2"/>
  </conditionalFormatting>
  <conditionalFormatting sqref="S1">
    <cfRule type="duplicateValues" dxfId="47" priority="1"/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I E A A B Q S w M E F A A C A A g A 8 o 3 x U J l 3 6 Z 2 n A A A A + Q A A A B I A H A B D b 2 5 m a W c v U G F j a 2 F n Z S 5 4 b W w g o h g A K K A U A A A A A A A A A A A A A A A A A A A A A A A A A A A A h Y + 9 D o I w G E V f h X S n f 0 S j 5 K M M 6 i a J i Y l x J a V C I x R D i + X d H H w k X 0 E S R d 0 c 7 8 k Z z n 3 c 7 p A O T R 1 c V W d 1 a x L E M E W B M r I t t C k T 1 L t T u E C p g F 0 u z 3 m p g l E 2 N h 5 s k a D K u U t M i P c e + w i 3 X U k 4 p Y w c s + 1 e V q r J 0 U f W / + V Q G + t y I x U S c H j F C I 7 n D M / Y k m M W U Q Z k 4 p B p 8 3 X 4 m I w p k B 8 I q 7 5 2 f a d E o c L 1 B s g 0 g b x v i C d Q S w M E F A A C A A g A 8 o 3 x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K N 8 V C I + P H 5 O Q E A A I g D A A A T A B w A R m 9 y b X V s Y X M v U 2 V j d G l v b j E u b S C i G A A o o B Q A A A A A A A A A A A A A A A A A A A A A A A A A A A B 9 k l F L w z A Q g N 8 L / Q 8 h e 9 k g l l 7 m 1 D n 6 I N 0 U R I a 6 + m R l 1 P b U Y p q M J h u O s X / j P / G P G a k i P p x 5 u e S 7 c H c f i c X S 1 U a z R R d h E g Z h Y F + K F i v W 4 9 e z O I 4 l j J b Z 7 f I S l j K G 8 U H 8 H U F y l j C F L g y Y X z d r V A o 9 S e 0 m m p p y 3 a B 2 / f N a Y Z Q a 7 f z B 9 n l 6 m t 9 Z b G 1 + Z c p C n V V N r f M p 2 l d n V v n / v a L S b v h A 3 E 9 R 1 U 3 t s E 2 4 4 I K l R q 0 b b R M 5 F G y m S 1 P V + j k B O Z L C D 2 Q c L t x W Y f K 7 j e Z G 4 8 N A d D P 3 + A V + v O s K W 1 + Q Z d v V l 1 F W P P p 7 W V t o + 2 T a p u v g c 2 j 7 n a P Y 7 X h H w U / g f I Y 5 f H N 7 w X 6 4 J P i Q 4 I c E H x H 8 i O D H B D 8 h + J j g E F M J y h g o Z a C c g Z I G y h o o b a C 8 g R I H y l x S 5 p J 8 a 8 p c / j X f D 8 K g 1 t S / m 3 w C U E s B A i 0 A F A A C A A g A 8 o 3 x U J l 3 6 Z 2 n A A A A + Q A A A B I A A A A A A A A A A A A A A A A A A A A A A E N v b m Z p Z y 9 Q Y W N r Y W d l L n h t b F B L A Q I t A B Q A A g A I A P K N 8 V A P y u m r p A A A A O k A A A A T A A A A A A A A A A A A A A A A A P M A A A B b Q 2 9 u d G V u d F 9 U e X B l c 1 0 u e G 1 s U E s B A i 0 A F A A C A A g A 8 o 3 x U I j 4 8 f k 5 A Q A A i A M A A B M A A A A A A A A A A A A A A A A A 5 A E A A E Z v c m 1 1 b G F z L 1 N l Y 3 R p b 2 4 x L m 1 Q S w U G A A A A A A M A A w D C A A A A a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3 h c A A A A A A A C 8 F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F M D A w M j E 1 X 1 R S X 0 o x X z I w M T k t M D F f M j A x O S 0 x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3 L T E 3 V D E 1 O j Q 2 O j E 2 L j Q 0 N T c 3 M D V a I i A v P j x F b n R y e S B U e X B l P S J G a W x s Q 2 9 s d W 1 u V H l w Z X M i I F Z h b H V l P S J z Q m d Z R 0 J n W U d C Z 1 l H Q m d Z R 0 J n W U d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E U w M D A y M T V f V F J f S j F f M j A x O S 0 w M V 8 y M D E 5 L T E y L 0 d l w 6 R u Z G V y d G V y I F R 5 c C 5 7 Q 2 9 s d W 1 u M S w w f S Z x d W 9 0 O y w m c X V v d D t T Z W N 0 a W 9 u M S 9 Q R T A w M D I x N V 9 U U l 9 K M V 8 y M D E 5 L T A x X z I w M T k t M T I v R 2 X D p G 5 k Z X J 0 Z X I g V H l w L n t D b 2 x 1 b W 4 y L D F 9 J n F 1 b 3 Q 7 L C Z x d W 9 0 O 1 N l Y 3 R p b 2 4 x L 1 B F M D A w M j E 1 X 1 R S X 0 o x X z I w M T k t M D F f M j A x O S 0 x M i 9 H Z c O k b m R l c n R l c i B U e X A u e 0 N v b H V t b j M s M n 0 m c X V v d D s s J n F 1 b 3 Q 7 U 2 V j d G l v b j E v U E U w M D A y M T V f V F J f S j F f M j A x O S 0 w M V 8 y M D E 5 L T E y L 0 d l w 6 R u Z G V y d G V y I F R 5 c C 5 7 Q 2 9 s d W 1 u N C w z f S Z x d W 9 0 O y w m c X V v d D t T Z W N 0 a W 9 u M S 9 Q R T A w M D I x N V 9 U U l 9 K M V 8 y M D E 5 L T A x X z I w M T k t M T I v R 2 X D p G 5 k Z X J 0 Z X I g V H l w L n t D b 2 x 1 b W 4 1 L D R 9 J n F 1 b 3 Q 7 L C Z x d W 9 0 O 1 N l Y 3 R p b 2 4 x L 1 B F M D A w M j E 1 X 1 R S X 0 o x X z I w M T k t M D F f M j A x O S 0 x M i 9 H Z c O k b m R l c n R l c i B U e X A u e 0 N v b H V t b j Y s N X 0 m c X V v d D s s J n F 1 b 3 Q 7 U 2 V j d G l v b j E v U E U w M D A y M T V f V F J f S j F f M j A x O S 0 w M V 8 y M D E 5 L T E y L 0 d l w 6 R u Z G V y d G V y I F R 5 c C 5 7 Q 2 9 s d W 1 u N y w 2 f S Z x d W 9 0 O y w m c X V v d D t T Z W N 0 a W 9 u M S 9 Q R T A w M D I x N V 9 U U l 9 K M V 8 y M D E 5 L T A x X z I w M T k t M T I v R 2 X D p G 5 k Z X J 0 Z X I g V H l w L n t D b 2 x 1 b W 4 4 L D d 9 J n F 1 b 3 Q 7 L C Z x d W 9 0 O 1 N l Y 3 R p b 2 4 x L 1 B F M D A w M j E 1 X 1 R S X 0 o x X z I w M T k t M D F f M j A x O S 0 x M i 9 H Z c O k b m R l c n R l c i B U e X A u e 0 N v b H V t b j k s O H 0 m c X V v d D s s J n F 1 b 3 Q 7 U 2 V j d G l v b j E v U E U w M D A y M T V f V F J f S j F f M j A x O S 0 w M V 8 y M D E 5 L T E y L 0 d l w 6 R u Z G V y d G V y I F R 5 c C 5 7 Q 2 9 s d W 1 u M T A s O X 0 m c X V v d D s s J n F 1 b 3 Q 7 U 2 V j d G l v b j E v U E U w M D A y M T V f V F J f S j F f M j A x O S 0 w M V 8 y M D E 5 L T E y L 0 d l w 6 R u Z G V y d G V y I F R 5 c C 5 7 Q 2 9 s d W 1 u M T E s M T B 9 J n F 1 b 3 Q 7 L C Z x d W 9 0 O 1 N l Y 3 R p b 2 4 x L 1 B F M D A w M j E 1 X 1 R S X 0 o x X z I w M T k t M D F f M j A x O S 0 x M i 9 H Z c O k b m R l c n R l c i B U e X A u e 0 N v b H V t b j E y L D E x f S Z x d W 9 0 O y w m c X V v d D t T Z W N 0 a W 9 u M S 9 Q R T A w M D I x N V 9 U U l 9 K M V 8 y M D E 5 L T A x X z I w M T k t M T I v R 2 X D p G 5 k Z X J 0 Z X I g V H l w L n t D b 2 x 1 b W 4 x M y w x M n 0 m c X V v d D s s J n F 1 b 3 Q 7 U 2 V j d G l v b j E v U E U w M D A y M T V f V F J f S j F f M j A x O S 0 w M V 8 y M D E 5 L T E y L 0 d l w 6 R u Z G V y d G V y I F R 5 c C 5 7 Q 2 9 s d W 1 u M T Q s M T N 9 J n F 1 b 3 Q 7 L C Z x d W 9 0 O 1 N l Y 3 R p b 2 4 x L 1 B F M D A w M j E 1 X 1 R S X 0 o x X z I w M T k t M D F f M j A x O S 0 x M i 9 H Z c O k b m R l c n R l c i B U e X A u e 0 N v b H V t b j E 1 L D E 0 f S Z x d W 9 0 O y w m c X V v d D t T Z W N 0 a W 9 u M S 9 Q R T A w M D I x N V 9 U U l 9 K M V 8 y M D E 5 L T A x X z I w M T k t M T I v R 2 X D p G 5 k Z X J 0 Z X I g V H l w L n t D b 2 x 1 b W 4 x N i w x N X 0 m c X V v d D s s J n F 1 b 3 Q 7 U 2 V j d G l v b j E v U E U w M D A y M T V f V F J f S j F f M j A x O S 0 w M V 8 y M D E 5 L T E y L 0 d l w 6 R u Z G V y d G V y I F R 5 c C 5 7 Q 2 9 s d W 1 u M T c s M T Z 9 J n F 1 b 3 Q 7 L C Z x d W 9 0 O 1 N l Y 3 R p b 2 4 x L 1 B F M D A w M j E 1 X 1 R S X 0 o x X z I w M T k t M D F f M j A x O S 0 x M i 9 H Z c O k b m R l c n R l c i B U e X A u e 0 N v b H V t b j E 4 L D E 3 f S Z x d W 9 0 O y w m c X V v d D t T Z W N 0 a W 9 u M S 9 Q R T A w M D I x N V 9 U U l 9 K M V 8 y M D E 5 L T A x X z I w M T k t M T I v R 2 X D p G 5 k Z X J 0 Z X I g V H l w L n t D b 2 x 1 b W 4 x O S w x O H 0 m c X V v d D s s J n F 1 b 3 Q 7 U 2 V j d G l v b j E v U E U w M D A y M T V f V F J f S j F f M j A x O S 0 w M V 8 y M D E 5 L T E y L 0 d l w 6 R u Z G V y d G V y I F R 5 c C 5 7 Q 2 9 s d W 1 u M j A s M T l 9 J n F 1 b 3 Q 7 L C Z x d W 9 0 O 1 N l Y 3 R p b 2 4 x L 1 B F M D A w M j E 1 X 1 R S X 0 o x X z I w M T k t M D F f M j A x O S 0 x M i 9 H Z c O k b m R l c n R l c i B U e X A u e 0 N v b H V t b j I x L D I w f S Z x d W 9 0 O y w m c X V v d D t T Z W N 0 a W 9 u M S 9 Q R T A w M D I x N V 9 U U l 9 K M V 8 y M D E 5 L T A x X z I w M T k t M T I v R 2 X D p G 5 k Z X J 0 Z X I g V H l w L n t D b 2 x 1 b W 4 y M i w y M X 0 m c X V v d D s s J n F 1 b 3 Q 7 U 2 V j d G l v b j E v U E U w M D A y M T V f V F J f S j F f M j A x O S 0 w M V 8 y M D E 5 L T E y L 0 d l w 6 R u Z G V y d G V y I F R 5 c C 5 7 Q 2 9 s d W 1 u M j M s M j J 9 J n F 1 b 3 Q 7 X S w m c X V v d D t D b 2 x 1 b W 5 D b 3 V u d C Z x d W 9 0 O z o y M y w m c X V v d D t L Z X l D b 2 x 1 b W 5 O Y W 1 l c y Z x d W 9 0 O z p b X S w m c X V v d D t D b 2 x 1 b W 5 J Z G V u d G l 0 a W V z J n F 1 b 3 Q 7 O l s m c X V v d D t T Z W N 0 a W 9 u M S 9 Q R T A w M D I x N V 9 U U l 9 K M V 8 y M D E 5 L T A x X z I w M T k t M T I v R 2 X D p G 5 k Z X J 0 Z X I g V H l w L n t D b 2 x 1 b W 4 x L D B 9 J n F 1 b 3 Q 7 L C Z x d W 9 0 O 1 N l Y 3 R p b 2 4 x L 1 B F M D A w M j E 1 X 1 R S X 0 o x X z I w M T k t M D F f M j A x O S 0 x M i 9 H Z c O k b m R l c n R l c i B U e X A u e 0 N v b H V t b j I s M X 0 m c X V v d D s s J n F 1 b 3 Q 7 U 2 V j d G l v b j E v U E U w M D A y M T V f V F J f S j F f M j A x O S 0 w M V 8 y M D E 5 L T E y L 0 d l w 6 R u Z G V y d G V y I F R 5 c C 5 7 Q 2 9 s d W 1 u M y w y f S Z x d W 9 0 O y w m c X V v d D t T Z W N 0 a W 9 u M S 9 Q R T A w M D I x N V 9 U U l 9 K M V 8 y M D E 5 L T A x X z I w M T k t M T I v R 2 X D p G 5 k Z X J 0 Z X I g V H l w L n t D b 2 x 1 b W 4 0 L D N 9 J n F 1 b 3 Q 7 L C Z x d W 9 0 O 1 N l Y 3 R p b 2 4 x L 1 B F M D A w M j E 1 X 1 R S X 0 o x X z I w M T k t M D F f M j A x O S 0 x M i 9 H Z c O k b m R l c n R l c i B U e X A u e 0 N v b H V t b j U s N H 0 m c X V v d D s s J n F 1 b 3 Q 7 U 2 V j d G l v b j E v U E U w M D A y M T V f V F J f S j F f M j A x O S 0 w M V 8 y M D E 5 L T E y L 0 d l w 6 R u Z G V y d G V y I F R 5 c C 5 7 Q 2 9 s d W 1 u N i w 1 f S Z x d W 9 0 O y w m c X V v d D t T Z W N 0 a W 9 u M S 9 Q R T A w M D I x N V 9 U U l 9 K M V 8 y M D E 5 L T A x X z I w M T k t M T I v R 2 X D p G 5 k Z X J 0 Z X I g V H l w L n t D b 2 x 1 b W 4 3 L D Z 9 J n F 1 b 3 Q 7 L C Z x d W 9 0 O 1 N l Y 3 R p b 2 4 x L 1 B F M D A w M j E 1 X 1 R S X 0 o x X z I w M T k t M D F f M j A x O S 0 x M i 9 H Z c O k b m R l c n R l c i B U e X A u e 0 N v b H V t b j g s N 3 0 m c X V v d D s s J n F 1 b 3 Q 7 U 2 V j d G l v b j E v U E U w M D A y M T V f V F J f S j F f M j A x O S 0 w M V 8 y M D E 5 L T E y L 0 d l w 6 R u Z G V y d G V y I F R 5 c C 5 7 Q 2 9 s d W 1 u O S w 4 f S Z x d W 9 0 O y w m c X V v d D t T Z W N 0 a W 9 u M S 9 Q R T A w M D I x N V 9 U U l 9 K M V 8 y M D E 5 L T A x X z I w M T k t M T I v R 2 X D p G 5 k Z X J 0 Z X I g V H l w L n t D b 2 x 1 b W 4 x M C w 5 f S Z x d W 9 0 O y w m c X V v d D t T Z W N 0 a W 9 u M S 9 Q R T A w M D I x N V 9 U U l 9 K M V 8 y M D E 5 L T A x X z I w M T k t M T I v R 2 X D p G 5 k Z X J 0 Z X I g V H l w L n t D b 2 x 1 b W 4 x M S w x M H 0 m c X V v d D s s J n F 1 b 3 Q 7 U 2 V j d G l v b j E v U E U w M D A y M T V f V F J f S j F f M j A x O S 0 w M V 8 y M D E 5 L T E y L 0 d l w 6 R u Z G V y d G V y I F R 5 c C 5 7 Q 2 9 s d W 1 u M T I s M T F 9 J n F 1 b 3 Q 7 L C Z x d W 9 0 O 1 N l Y 3 R p b 2 4 x L 1 B F M D A w M j E 1 X 1 R S X 0 o x X z I w M T k t M D F f M j A x O S 0 x M i 9 H Z c O k b m R l c n R l c i B U e X A u e 0 N v b H V t b j E z L D E y f S Z x d W 9 0 O y w m c X V v d D t T Z W N 0 a W 9 u M S 9 Q R T A w M D I x N V 9 U U l 9 K M V 8 y M D E 5 L T A x X z I w M T k t M T I v R 2 X D p G 5 k Z X J 0 Z X I g V H l w L n t D b 2 x 1 b W 4 x N C w x M 3 0 m c X V v d D s s J n F 1 b 3 Q 7 U 2 V j d G l v b j E v U E U w M D A y M T V f V F J f S j F f M j A x O S 0 w M V 8 y M D E 5 L T E y L 0 d l w 6 R u Z G V y d G V y I F R 5 c C 5 7 Q 2 9 s d W 1 u M T U s M T R 9 J n F 1 b 3 Q 7 L C Z x d W 9 0 O 1 N l Y 3 R p b 2 4 x L 1 B F M D A w M j E 1 X 1 R S X 0 o x X z I w M T k t M D F f M j A x O S 0 x M i 9 H Z c O k b m R l c n R l c i B U e X A u e 0 N v b H V t b j E 2 L D E 1 f S Z x d W 9 0 O y w m c X V v d D t T Z W N 0 a W 9 u M S 9 Q R T A w M D I x N V 9 U U l 9 K M V 8 y M D E 5 L T A x X z I w M T k t M T I v R 2 X D p G 5 k Z X J 0 Z X I g V H l w L n t D b 2 x 1 b W 4 x N y w x N n 0 m c X V v d D s s J n F 1 b 3 Q 7 U 2 V j d G l v b j E v U E U w M D A y M T V f V F J f S j F f M j A x O S 0 w M V 8 y M D E 5 L T E y L 0 d l w 6 R u Z G V y d G V y I F R 5 c C 5 7 Q 2 9 s d W 1 u M T g s M T d 9 J n F 1 b 3 Q 7 L C Z x d W 9 0 O 1 N l Y 3 R p b 2 4 x L 1 B F M D A w M j E 1 X 1 R S X 0 o x X z I w M T k t M D F f M j A x O S 0 x M i 9 H Z c O k b m R l c n R l c i B U e X A u e 0 N v b H V t b j E 5 L D E 4 f S Z x d W 9 0 O y w m c X V v d D t T Z W N 0 a W 9 u M S 9 Q R T A w M D I x N V 9 U U l 9 K M V 8 y M D E 5 L T A x X z I w M T k t M T I v R 2 X D p G 5 k Z X J 0 Z X I g V H l w L n t D b 2 x 1 b W 4 y M C w x O X 0 m c X V v d D s s J n F 1 b 3 Q 7 U 2 V j d G l v b j E v U E U w M D A y M T V f V F J f S j F f M j A x O S 0 w M V 8 y M D E 5 L T E y L 0 d l w 6 R u Z G V y d G V y I F R 5 c C 5 7 Q 2 9 s d W 1 u M j E s M j B 9 J n F 1 b 3 Q 7 L C Z x d W 9 0 O 1 N l Y 3 R p b 2 4 x L 1 B F M D A w M j E 1 X 1 R S X 0 o x X z I w M T k t M D F f M j A x O S 0 x M i 9 H Z c O k b m R l c n R l c i B U e X A u e 0 N v b H V t b j I y L D I x f S Z x d W 9 0 O y w m c X V v d D t T Z W N 0 a W 9 u M S 9 Q R T A w M D I x N V 9 U U l 9 K M V 8 y M D E 5 L T A x X z I w M T k t M T I v R 2 X D p G 5 k Z X J 0 Z X I g V H l w L n t D b 2 x 1 b W 4 y M y w y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B F M D A w M j E 1 X 1 R S X 0 o x X z I w M T k t M D F f M j A x O S 0 x M i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R T A w M D I x N V 9 U U l 9 K M V 8 y M D E 5 L T A x X z I w M T k t M T I v R 2 U l Q z M l Q T R u Z G V y d G V y J T I w V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J b O 0 / K S 7 7 1 M r 7 2 e 7 x e t k k U A A A A A A g A A A A A A E G Y A A A A B A A A g A A A A Q N z S v t k h g K 1 v s V y / p v 1 C v H e C + z p H V v b X 0 Q H i k 4 W 1 Z E I A A A A A D o A A A A A C A A A g A A A A d 2 e D v N Z f L Q 4 j L b j d n A w d F J o + D + T E W / c B h L G + h / C 9 a R R Q A A A A v K 8 l 8 v D 7 G l d Z d k k f n D i 4 g b q v P T 3 D 1 u 8 S w l O s q F 6 v / U D 9 Z e k s K s f h w R f + x V j c g Q 0 4 w 9 K o 6 b R Y k E A 2 v O N k t 3 V g i v 6 h W c 9 I r h 3 W F C 9 m / 6 + + B G V A A A A A D X 7 L H J 2 n R S 5 t n a 1 V Q Z i K K w 3 C N c 4 D Q 6 + W z / z g 9 5 Y G g s n y 9 Z / e O 0 t z v g 8 r y 9 N C + s v Z 9 5 2 3 / M G C N i h J B 9 d l l q Q h H w = = < / D a t a M a s h u p > 
</file>

<file path=customXml/itemProps1.xml><?xml version="1.0" encoding="utf-8"?>
<ds:datastoreItem xmlns:ds="http://schemas.openxmlformats.org/officeDocument/2006/customXml" ds:itemID="{EE520D01-0B50-47A7-8E86-5A7153951A9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29</vt:i4>
      </vt:variant>
    </vt:vector>
  </HeadingPairs>
  <TitlesOfParts>
    <vt:vector size="29" baseType="lpstr">
      <vt:lpstr>DB</vt:lpstr>
      <vt:lpstr>Einzeltitel</vt:lpstr>
      <vt:lpstr>Allen</vt:lpstr>
      <vt:lpstr>Brill</vt:lpstr>
      <vt:lpstr>Brepols</vt:lpstr>
      <vt:lpstr>CUP</vt:lpstr>
      <vt:lpstr>De Gruyter</vt:lpstr>
      <vt:lpstr>Duncker&amp;Humblot</vt:lpstr>
      <vt:lpstr>Euclid</vt:lpstr>
      <vt:lpstr>Highwire</vt:lpstr>
      <vt:lpstr>Hogrefe</vt:lpstr>
      <vt:lpstr>Inderscience</vt:lpstr>
      <vt:lpstr>INFORMS</vt:lpstr>
      <vt:lpstr>ingenta</vt:lpstr>
      <vt:lpstr>JSTOR (R5)</vt:lpstr>
      <vt:lpstr>MIT</vt:lpstr>
      <vt:lpstr>Muse</vt:lpstr>
      <vt:lpstr>Nomos</vt:lpstr>
      <vt:lpstr>OUP Einzeltitel</vt:lpstr>
      <vt:lpstr>OUP Paket</vt:lpstr>
      <vt:lpstr>Sage</vt:lpstr>
      <vt:lpstr>Springer-Nature</vt:lpstr>
      <vt:lpstr>Springer Einzeltitel</vt:lpstr>
      <vt:lpstr>Springer DEAL</vt:lpstr>
      <vt:lpstr>T&amp;F</vt:lpstr>
      <vt:lpstr>Thieme</vt:lpstr>
      <vt:lpstr>V&amp;R</vt:lpstr>
      <vt:lpstr>Wiley DEAL</vt:lpstr>
      <vt:lpstr>World Scientific</vt:lpstr>
    </vt:vector>
  </TitlesOfParts>
  <Company>Universität Regensburg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LocalAdmin</cp:lastModifiedBy>
  <dcterms:created xsi:type="dcterms:W3CDTF">2020-03-25T13:22:17Z</dcterms:created>
  <dcterms:modified xsi:type="dcterms:W3CDTF">2020-07-28T10:05:25Z</dcterms:modified>
</cp:coreProperties>
</file>